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eathers\Documents\LJW Documents\Tech Tomorrow\General Education\"/>
    </mc:Choice>
  </mc:AlternateContent>
  <xr:revisionPtr revIDLastSave="0" documentId="13_ncr:1_{1933F670-14C8-4FDF-9DF4-51381CA4E6C8}" xr6:coauthVersionLast="36" xr6:coauthVersionMax="36" xr10:uidLastSave="{00000000-0000-0000-0000-000000000000}"/>
  <bookViews>
    <workbookView xWindow="0" yWindow="0" windowWidth="28800" windowHeight="11625" activeTab="4" xr2:uid="{FA3BB0B9-8608-41C6-883E-66EFE2342178}"/>
  </bookViews>
  <sheets>
    <sheet name="Data" sheetId="1" r:id="rId1"/>
    <sheet name="RCV v1" sheetId="2" r:id="rId2"/>
    <sheet name="For plotting v1 " sheetId="3" r:id="rId3"/>
    <sheet name="RCV v2" sheetId="4" r:id="rId4"/>
    <sheet name="For plotting v2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1" i="5"/>
  <c r="I12" i="5"/>
  <c r="I13" i="5"/>
  <c r="I14" i="5"/>
  <c r="I4" i="5"/>
  <c r="H5" i="5"/>
  <c r="H6" i="5"/>
  <c r="H7" i="5"/>
  <c r="H8" i="5"/>
  <c r="H9" i="5"/>
  <c r="H10" i="5"/>
  <c r="H11" i="5"/>
  <c r="H12" i="5"/>
  <c r="H13" i="5"/>
  <c r="H14" i="5"/>
  <c r="H4" i="5"/>
  <c r="G5" i="5"/>
  <c r="G6" i="5"/>
  <c r="G7" i="5"/>
  <c r="G8" i="5"/>
  <c r="G9" i="5"/>
  <c r="G10" i="5"/>
  <c r="G11" i="5"/>
  <c r="G12" i="5"/>
  <c r="G13" i="5"/>
  <c r="G14" i="5"/>
  <c r="G4" i="5"/>
  <c r="F5" i="5"/>
  <c r="F6" i="5"/>
  <c r="F7" i="5"/>
  <c r="F8" i="5"/>
  <c r="F9" i="5"/>
  <c r="F10" i="5"/>
  <c r="F11" i="5"/>
  <c r="F12" i="5"/>
  <c r="F13" i="5"/>
  <c r="F14" i="5"/>
  <c r="F4" i="5"/>
  <c r="E5" i="5"/>
  <c r="E6" i="5"/>
  <c r="E7" i="5"/>
  <c r="E8" i="5"/>
  <c r="E9" i="5"/>
  <c r="E10" i="5"/>
  <c r="E11" i="5"/>
  <c r="E12" i="5"/>
  <c r="E13" i="5"/>
  <c r="E14" i="5"/>
  <c r="E4" i="5"/>
  <c r="W5" i="4"/>
  <c r="W8" i="4"/>
  <c r="W10" i="4"/>
  <c r="U6" i="4"/>
  <c r="W6" i="4" s="1"/>
  <c r="U8" i="4"/>
  <c r="U3" i="4"/>
  <c r="W3" i="4" s="1"/>
  <c r="S10" i="4"/>
  <c r="S5" i="4"/>
  <c r="U5" i="4" s="1"/>
  <c r="S11" i="4"/>
  <c r="U11" i="4" s="1"/>
  <c r="W11" i="4" s="1"/>
  <c r="S13" i="4"/>
  <c r="U13" i="4" s="1"/>
  <c r="W13" i="4" s="1"/>
  <c r="O13" i="4"/>
  <c r="O12" i="4"/>
  <c r="Q12" i="4" s="1"/>
  <c r="S12" i="4" s="1"/>
  <c r="U12" i="4" s="1"/>
  <c r="W12" i="4" s="1"/>
  <c r="O11" i="4"/>
  <c r="O10" i="4"/>
  <c r="Q10" i="4" s="1"/>
  <c r="O9" i="4"/>
  <c r="Q9" i="4" s="1"/>
  <c r="S9" i="4" s="1"/>
  <c r="U9" i="4" s="1"/>
  <c r="W9" i="4" s="1"/>
  <c r="O8" i="4"/>
  <c r="Q8" i="4" s="1"/>
  <c r="O7" i="4"/>
  <c r="Q7" i="4" s="1"/>
  <c r="S7" i="4" s="1"/>
  <c r="U7" i="4" s="1"/>
  <c r="W7" i="4" s="1"/>
  <c r="O6" i="4"/>
  <c r="Q6" i="4" s="1"/>
  <c r="O5" i="4"/>
  <c r="Q5" i="4" s="1"/>
  <c r="O4" i="4"/>
  <c r="Q4" i="4" s="1"/>
  <c r="S4" i="4" s="1"/>
  <c r="U4" i="4" s="1"/>
  <c r="O3" i="4"/>
  <c r="O14" i="4" s="1"/>
  <c r="Q3" i="4" l="1"/>
  <c r="O13" i="2"/>
  <c r="O3" i="2"/>
  <c r="Y3" i="2"/>
  <c r="W10" i="2"/>
  <c r="Y10" i="2" s="1"/>
  <c r="U6" i="2"/>
  <c r="W6" i="2" s="1"/>
  <c r="Y6" i="2" s="1"/>
  <c r="U8" i="2"/>
  <c r="W8" i="2" s="1"/>
  <c r="Y8" i="2" s="1"/>
  <c r="S11" i="2"/>
  <c r="U11" i="2" s="1"/>
  <c r="W11" i="2" s="1"/>
  <c r="Y11" i="2" s="1"/>
  <c r="S13" i="2"/>
  <c r="U13" i="2" s="1"/>
  <c r="W13" i="2" s="1"/>
  <c r="Y13" i="2" s="1"/>
  <c r="O12" i="2"/>
  <c r="Q12" i="2" s="1"/>
  <c r="S12" i="2" s="1"/>
  <c r="U12" i="2" s="1"/>
  <c r="W12" i="2" s="1"/>
  <c r="Y12" i="2" s="1"/>
  <c r="O11" i="2"/>
  <c r="O10" i="2"/>
  <c r="Q10" i="2" s="1"/>
  <c r="S10" i="2" s="1"/>
  <c r="O9" i="2"/>
  <c r="Q9" i="2" s="1"/>
  <c r="S9" i="2" s="1"/>
  <c r="U9" i="2" s="1"/>
  <c r="W9" i="2" s="1"/>
  <c r="Y9" i="2" s="1"/>
  <c r="O8" i="2"/>
  <c r="Q8" i="2" s="1"/>
  <c r="O7" i="2"/>
  <c r="Q7" i="2" s="1"/>
  <c r="S7" i="2" s="1"/>
  <c r="U7" i="2" s="1"/>
  <c r="W7" i="2" s="1"/>
  <c r="Y7" i="2" s="1"/>
  <c r="O6" i="2"/>
  <c r="Q6" i="2" s="1"/>
  <c r="O5" i="2"/>
  <c r="Q5" i="2" s="1"/>
  <c r="S5" i="2" s="1"/>
  <c r="U5" i="2" s="1"/>
  <c r="O4" i="2"/>
  <c r="Q4" i="2" s="1"/>
  <c r="S4" i="2" s="1"/>
  <c r="U4" i="2" s="1"/>
  <c r="W4" i="2" s="1"/>
  <c r="Q3" i="2"/>
  <c r="S3" i="2" s="1"/>
  <c r="U3" i="2" s="1"/>
  <c r="W14" i="4" l="1"/>
  <c r="Q14" i="4"/>
  <c r="U14" i="2"/>
  <c r="W5" i="2"/>
  <c r="Y5" i="2" s="1"/>
  <c r="Y14" i="2"/>
  <c r="W14" i="2"/>
  <c r="S14" i="2"/>
  <c r="O14" i="2"/>
  <c r="Q14" i="2"/>
  <c r="S14" i="4" l="1"/>
  <c r="U14" i="4"/>
</calcChain>
</file>

<file path=xl/sharedStrings.xml><?xml version="1.0" encoding="utf-8"?>
<sst xmlns="http://schemas.openxmlformats.org/spreadsheetml/2006/main" count="186" uniqueCount="102">
  <si>
    <t>Ranks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</si>
  <si>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</si>
  <si>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</si>
  <si>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</si>
  <si>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</si>
  <si>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</si>
  <si>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</si>
  <si>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</si>
  <si>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</si>
  <si>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</si>
  <si>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</si>
  <si>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</si>
  <si>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</si>
  <si>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</si>
  <si>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</si>
  <si>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</si>
  <si>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</si>
  <si>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</si>
  <si>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</si>
  <si>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</si>
  <si>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</si>
  <si>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</si>
  <si>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</si>
  <si>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</si>
  <si>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</si>
  <si>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</si>
  <si>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</si>
  <si>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Proposal NO.</t>
  </si>
  <si>
    <t xml:space="preserve">Pro 1 </t>
  </si>
  <si>
    <t>Pro 2</t>
  </si>
  <si>
    <t>Pro 3</t>
  </si>
  <si>
    <t>Pro 4</t>
  </si>
  <si>
    <t>Pro 5</t>
  </si>
  <si>
    <t>Pro 6</t>
  </si>
  <si>
    <t>Pro 8</t>
  </si>
  <si>
    <t>Pro 9</t>
  </si>
  <si>
    <t>Pro 10</t>
  </si>
  <si>
    <t>Pro 11</t>
  </si>
  <si>
    <t>Pro 12</t>
  </si>
  <si>
    <t>Voter</t>
  </si>
  <si>
    <t>1st Choice</t>
  </si>
  <si>
    <t>2nd Choice</t>
  </si>
  <si>
    <t>3rd Choice</t>
  </si>
  <si>
    <t>4th Choice</t>
  </si>
  <si>
    <t>5th Choice</t>
  </si>
  <si>
    <t>6th Choice</t>
  </si>
  <si>
    <t>7th Choice</t>
  </si>
  <si>
    <t>8th Choice</t>
  </si>
  <si>
    <t>9th Choice</t>
  </si>
  <si>
    <t>10th Choice</t>
  </si>
  <si>
    <t>11th Choice</t>
  </si>
  <si>
    <t>Voter 1</t>
  </si>
  <si>
    <t>Voter 2</t>
  </si>
  <si>
    <t>Voter 3</t>
  </si>
  <si>
    <t>Voter 4</t>
  </si>
  <si>
    <t>Voter 5</t>
  </si>
  <si>
    <t>Voter 6</t>
  </si>
  <si>
    <t>Voter 7</t>
  </si>
  <si>
    <t>Voter 8</t>
  </si>
  <si>
    <t>Voter 9</t>
  </si>
  <si>
    <t>Voter 10</t>
  </si>
  <si>
    <t>Voter 11</t>
  </si>
  <si>
    <t>Voter 12</t>
  </si>
  <si>
    <t>Voter 13</t>
  </si>
  <si>
    <t>Voter 14</t>
  </si>
  <si>
    <t>Voter 15</t>
  </si>
  <si>
    <t>Voter 16</t>
  </si>
  <si>
    <t>Voter 17</t>
  </si>
  <si>
    <t>Voter 18</t>
  </si>
  <si>
    <t>Voter 19</t>
  </si>
  <si>
    <t>Voter 20</t>
  </si>
  <si>
    <t>Voter 21</t>
  </si>
  <si>
    <t>Voter 22</t>
  </si>
  <si>
    <t>Voter 23</t>
  </si>
  <si>
    <t>Voter 24</t>
  </si>
  <si>
    <t>Voter 25</t>
  </si>
  <si>
    <t>Voter 26</t>
  </si>
  <si>
    <t>Pro 10 voters</t>
  </si>
  <si>
    <t>Pro 12 voters</t>
  </si>
  <si>
    <t>Original</t>
  </si>
  <si>
    <t>Revote 1</t>
  </si>
  <si>
    <t>Pro 1 voters</t>
  </si>
  <si>
    <t>Pro 4 voters</t>
  </si>
  <si>
    <t>Pro 6 voters</t>
  </si>
  <si>
    <t>8--&gt; 9</t>
  </si>
  <si>
    <t>Revote 2</t>
  </si>
  <si>
    <t>Pro 9 voters</t>
  </si>
  <si>
    <t>next choice</t>
  </si>
  <si>
    <t>8-&gt;3</t>
  </si>
  <si>
    <t>8-&gt;1</t>
  </si>
  <si>
    <t>Revote 3</t>
  </si>
  <si>
    <t>8-&gt;9-&gt;10-&gt;11</t>
  </si>
  <si>
    <t>Revote 4</t>
  </si>
  <si>
    <t>Pro 2 voters</t>
  </si>
  <si>
    <t>4-&gt;3</t>
  </si>
  <si>
    <t>Revote 5</t>
  </si>
  <si>
    <t>Proposal</t>
  </si>
  <si>
    <t>Total votes</t>
  </si>
  <si>
    <t>1-&gt;2</t>
  </si>
  <si>
    <t>1-&gt;11</t>
  </si>
  <si>
    <t>10-&gt;11</t>
  </si>
  <si>
    <t>8-&gt;1-&gt;11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</si>
</sst>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 Ed voting for proposals 1-12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'!$E$4:$J$4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B-41A4-9F14-0906EA4DAE1E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'!$E$5:$J$5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B-41A4-9F14-0906EA4DAE1E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'!$E$6:$J$6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B-41A4-9F14-0906EA4DAE1E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'!$E$7:$J$7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9B-41A4-9F14-0906EA4DAE1E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'!$E$8:$J$8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B-41A4-9F14-0906EA4DAE1E}"/>
            </c:ext>
          </c:extLst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'!$E$9:$J$9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9B-41A4-9F14-0906EA4DAE1E}"/>
            </c:ext>
          </c:extLst>
        </c:ser>
        <c:ser>
          <c:idx val="6"/>
          <c:order val="6"/>
          <c:tx>
            <c:v>8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'!$E$10:$J$10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9B-41A4-9F14-0906EA4DAE1E}"/>
            </c:ext>
          </c:extLst>
        </c:ser>
        <c:ser>
          <c:idx val="7"/>
          <c:order val="7"/>
          <c:tx>
            <c:v>9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'!$E$11:$J$11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9B-41A4-9F14-0906EA4DAE1E}"/>
            </c:ext>
          </c:extLst>
        </c:ser>
        <c:ser>
          <c:idx val="8"/>
          <c:order val="8"/>
          <c:tx>
            <c:v>10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'!$E$12:$J$12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9B-41A4-9F14-0906EA4DAE1E}"/>
            </c:ext>
          </c:extLst>
        </c:ser>
        <c:ser>
          <c:idx val="9"/>
          <c:order val="9"/>
          <c:tx>
            <c:v>11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'!$E$13:$J$13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9B-41A4-9F14-0906EA4DAE1E}"/>
            </c:ext>
          </c:extLst>
        </c:ser>
        <c:ser>
          <c:idx val="10"/>
          <c:order val="10"/>
          <c:tx>
            <c:v>12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'!$E$14:$J$14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9B-41A4-9F14-0906EA4DAE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1822671"/>
        <c:axId val="211216959"/>
      </c:barChart>
      <c:catAx>
        <c:axId val="213182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RCV voting 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6959"/>
        <c:crosses val="autoZero"/>
        <c:auto val="1"/>
        <c:lblAlgn val="ctr"/>
        <c:lblOffset val="100"/>
        <c:noMultiLvlLbl val="0"/>
      </c:catAx>
      <c:valAx>
        <c:axId val="211216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votes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2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 Ed voting for proposals 1-12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'!$E$4:$J$4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1-4E02-BB4F-B9AF63C564AA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'!$E$5:$J$5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1-4E02-BB4F-B9AF63C564AA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'!$E$6:$J$6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1-4E02-BB4F-B9AF63C564AA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'!$E$7:$J$7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1-4E02-BB4F-B9AF63C564AA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'!$E$8:$J$8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A1-4E02-BB4F-B9AF63C564AA}"/>
            </c:ext>
          </c:extLst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'!$E$9:$J$9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A1-4E02-BB4F-B9AF63C564AA}"/>
            </c:ext>
          </c:extLst>
        </c:ser>
        <c:ser>
          <c:idx val="6"/>
          <c:order val="6"/>
          <c:tx>
            <c:v>8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'!$E$10:$J$10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A1-4E02-BB4F-B9AF63C564AA}"/>
            </c:ext>
          </c:extLst>
        </c:ser>
        <c:ser>
          <c:idx val="7"/>
          <c:order val="7"/>
          <c:tx>
            <c:v>9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'!$E$11:$J$11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A1-4E02-BB4F-B9AF63C564AA}"/>
            </c:ext>
          </c:extLst>
        </c:ser>
        <c:ser>
          <c:idx val="8"/>
          <c:order val="8"/>
          <c:tx>
            <c:v>10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'!$E$12:$J$12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A1-4E02-BB4F-B9AF63C564AA}"/>
            </c:ext>
          </c:extLst>
        </c:ser>
        <c:ser>
          <c:idx val="9"/>
          <c:order val="9"/>
          <c:tx>
            <c:v>11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'!$E$13:$J$13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1-4E02-BB4F-B9AF63C564AA}"/>
            </c:ext>
          </c:extLst>
        </c:ser>
        <c:ser>
          <c:idx val="10"/>
          <c:order val="10"/>
          <c:tx>
            <c:v>12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v1 '!$E$3:$J$3</c:f>
              <c:strCache>
                <c:ptCount val="6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  <c:pt idx="5">
                  <c:v>Revote 5</c:v>
                </c:pt>
              </c:strCache>
            </c:strRef>
          </c:cat>
          <c:val>
            <c:numRef>
              <c:f>'For plotting v1 '!$E$14:$J$14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A1-4E02-BB4F-B9AF63C56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1822671"/>
        <c:axId val="211216959"/>
      </c:barChart>
      <c:catAx>
        <c:axId val="213182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RCV voting 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6959"/>
        <c:crosses val="autoZero"/>
        <c:auto val="1"/>
        <c:lblAlgn val="ctr"/>
        <c:lblOffset val="100"/>
        <c:noMultiLvlLbl val="0"/>
      </c:catAx>
      <c:valAx>
        <c:axId val="211216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votes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2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 Ed voting for proposals 1-12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v2'!$E$4:$I$4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E-4081-B34D-930703E58C7F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v2'!$E$5:$I$5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E-4081-B34D-930703E58C7F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v2'!$E$6:$I$6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4E-4081-B34D-930703E58C7F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v2'!$E$7:$I$7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4E-4081-B34D-930703E58C7F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v2'!$E$8:$I$8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4E-4081-B34D-930703E58C7F}"/>
            </c:ext>
          </c:extLst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v2'!$E$9:$I$9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4E-4081-B34D-930703E58C7F}"/>
            </c:ext>
          </c:extLst>
        </c:ser>
        <c:ser>
          <c:idx val="6"/>
          <c:order val="6"/>
          <c:tx>
            <c:v>8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v2'!$E$10:$I$10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4E-4081-B34D-930703E58C7F}"/>
            </c:ext>
          </c:extLst>
        </c:ser>
        <c:ser>
          <c:idx val="7"/>
          <c:order val="7"/>
          <c:tx>
            <c:v>9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v2'!$E$11:$I$11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4E-4081-B34D-930703E58C7F}"/>
            </c:ext>
          </c:extLst>
        </c:ser>
        <c:ser>
          <c:idx val="8"/>
          <c:order val="8"/>
          <c:tx>
            <c:v>10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v2'!$E$12:$I$12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4E-4081-B34D-930703E58C7F}"/>
            </c:ext>
          </c:extLst>
        </c:ser>
        <c:ser>
          <c:idx val="9"/>
          <c:order val="9"/>
          <c:tx>
            <c:v>11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v2'!$E$13:$I$13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4E-4081-B34D-930703E58C7F}"/>
            </c:ext>
          </c:extLst>
        </c:ser>
        <c:ser>
          <c:idx val="10"/>
          <c:order val="10"/>
          <c:tx>
            <c:v>12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v2'!$E$14:$I$14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4E-4081-B34D-930703E58C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1822671"/>
        <c:axId val="211216959"/>
      </c:barChart>
      <c:catAx>
        <c:axId val="213182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RCV voting 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6959"/>
        <c:crosses val="autoZero"/>
        <c:auto val="1"/>
        <c:lblAlgn val="ctr"/>
        <c:lblOffset val="100"/>
        <c:noMultiLvlLbl val="0"/>
      </c:catAx>
      <c:valAx>
        <c:axId val="211216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votes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2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 Ed voting for proposals 1-12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v2'!$E$4:$I$4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ADA-B282-E954CA20A3E5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v2'!$E$5:$I$5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ADA-B282-E954CA20A3E5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v2'!$E$6:$I$6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71-4ADA-B282-E954CA20A3E5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v2'!$E$7:$I$7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71-4ADA-B282-E954CA20A3E5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v2'!$E$8:$I$8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71-4ADA-B282-E954CA20A3E5}"/>
            </c:ext>
          </c:extLst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v2'!$E$9:$I$9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71-4ADA-B282-E954CA20A3E5}"/>
            </c:ext>
          </c:extLst>
        </c:ser>
        <c:ser>
          <c:idx val="6"/>
          <c:order val="6"/>
          <c:tx>
            <c:v>8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v2'!$E$10:$I$10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71-4ADA-B282-E954CA20A3E5}"/>
            </c:ext>
          </c:extLst>
        </c:ser>
        <c:ser>
          <c:idx val="7"/>
          <c:order val="7"/>
          <c:tx>
            <c:v>9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v2'!$E$11:$I$11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71-4ADA-B282-E954CA20A3E5}"/>
            </c:ext>
          </c:extLst>
        </c:ser>
        <c:ser>
          <c:idx val="8"/>
          <c:order val="8"/>
          <c:tx>
            <c:v>10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v2'!$E$12:$I$12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71-4ADA-B282-E954CA20A3E5}"/>
            </c:ext>
          </c:extLst>
        </c:ser>
        <c:ser>
          <c:idx val="9"/>
          <c:order val="9"/>
          <c:tx>
            <c:v>11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v2'!$E$13:$I$13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71-4ADA-B282-E954CA20A3E5}"/>
            </c:ext>
          </c:extLst>
        </c:ser>
        <c:ser>
          <c:idx val="10"/>
          <c:order val="10"/>
          <c:tx>
            <c:v>12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v2'!$E$3:$I$3</c:f>
              <c:strCache>
                <c:ptCount val="5"/>
                <c:pt idx="0">
                  <c:v>Original</c:v>
                </c:pt>
                <c:pt idx="1">
                  <c:v>Revote 1</c:v>
                </c:pt>
                <c:pt idx="2">
                  <c:v>Revote 2</c:v>
                </c:pt>
                <c:pt idx="3">
                  <c:v>Revote 3</c:v>
                </c:pt>
                <c:pt idx="4">
                  <c:v>Revote 4</c:v>
                </c:pt>
              </c:strCache>
            </c:strRef>
          </c:cat>
          <c:val>
            <c:numRef>
              <c:f>'For plotting v2'!$E$14:$I$14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71-4ADA-B282-E954CA20A3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1822671"/>
        <c:axId val="211216959"/>
      </c:barChart>
      <c:catAx>
        <c:axId val="213182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RCV voting 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6959"/>
        <c:crosses val="autoZero"/>
        <c:auto val="1"/>
        <c:lblAlgn val="ctr"/>
        <c:lblOffset val="100"/>
        <c:noMultiLvlLbl val="0"/>
      </c:catAx>
      <c:valAx>
        <c:axId val="211216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votes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2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0</xdr:rowOff>
    </xdr:from>
    <xdr:to>
      <xdr:col>20</xdr:col>
      <xdr:colOff>723901</xdr:colOff>
      <xdr:row>59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36AFCE-F221-49A9-94D9-4561A8F45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15</xdr:row>
      <xdr:rowOff>14286</xdr:rowOff>
    </xdr:from>
    <xdr:to>
      <xdr:col>25</xdr:col>
      <xdr:colOff>466725</xdr:colOff>
      <xdr:row>44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1DA04-37DC-4E52-B372-03CC8F32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29</xdr:row>
      <xdr:rowOff>0</xdr:rowOff>
    </xdr:from>
    <xdr:to>
      <xdr:col>23</xdr:col>
      <xdr:colOff>581026</xdr:colOff>
      <xdr:row>58</xdr:row>
      <xdr:rowOff>157163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C22172-FDC0-4FB9-8A4E-92E8D225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17</xdr:row>
      <xdr:rowOff>90486</xdr:rowOff>
    </xdr:from>
    <xdr:to>
      <xdr:col>17</xdr:col>
      <xdr:colOff>142875</xdr:colOff>
      <xdr:row>47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6E8F9-09FF-49E5-81E5-8D67EFB54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01EE-3D34-4C44-B98B-684442EF83D1}">
  <dimension ref="A1:AA14"/>
  <sheetViews>
    <sheetView workbookViewId="0">
      <selection activeCell="D29" sqref="D29"/>
    </sheetView>
  </sheetViews>
  <sheetFormatPr defaultColWidth="6.5703125" defaultRowHeight="15" x14ac:dyDescent="0.25"/>
  <cols>
    <col min="2" max="2" width="8.140625" customWidth="1"/>
  </cols>
  <sheetData>
    <row r="1" spans="1:27" ht="15.75" x14ac:dyDescent="0.25">
      <c r="B1" s="1" t="s">
        <v>0</v>
      </c>
    </row>
    <row r="2" spans="1:27" s="1" customFormat="1" ht="15.75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</row>
    <row r="3" spans="1:27" ht="15.75" x14ac:dyDescent="0.25">
      <c r="A3" s="1" t="s">
        <v>27</v>
      </c>
    </row>
    <row r="4" spans="1:27" x14ac:dyDescent="0.25">
      <c r="A4" t="s">
        <v>28</v>
      </c>
      <c r="B4">
        <v>6</v>
      </c>
      <c r="C4">
        <v>11</v>
      </c>
      <c r="D4">
        <v>11</v>
      </c>
      <c r="E4">
        <v>2</v>
      </c>
      <c r="F4">
        <v>1</v>
      </c>
      <c r="G4">
        <v>9</v>
      </c>
      <c r="H4">
        <v>2</v>
      </c>
      <c r="I4">
        <v>1</v>
      </c>
      <c r="J4">
        <v>2</v>
      </c>
      <c r="K4">
        <v>11</v>
      </c>
      <c r="L4">
        <v>11</v>
      </c>
      <c r="M4">
        <v>10</v>
      </c>
      <c r="N4">
        <v>11</v>
      </c>
      <c r="O4">
        <v>10</v>
      </c>
      <c r="P4">
        <v>7</v>
      </c>
      <c r="Q4">
        <v>9</v>
      </c>
      <c r="R4">
        <v>11</v>
      </c>
      <c r="S4">
        <v>11</v>
      </c>
      <c r="T4">
        <v>11</v>
      </c>
      <c r="U4">
        <v>11</v>
      </c>
      <c r="V4">
        <v>4</v>
      </c>
      <c r="W4">
        <v>11</v>
      </c>
      <c r="X4">
        <v>7</v>
      </c>
      <c r="Y4">
        <v>11</v>
      </c>
      <c r="Z4">
        <v>11</v>
      </c>
      <c r="AA4">
        <v>11</v>
      </c>
    </row>
    <row r="5" spans="1:27" x14ac:dyDescent="0.25">
      <c r="A5" t="s">
        <v>29</v>
      </c>
      <c r="B5">
        <v>3</v>
      </c>
      <c r="C5">
        <v>1</v>
      </c>
      <c r="D5">
        <v>1</v>
      </c>
      <c r="E5">
        <v>3</v>
      </c>
      <c r="F5">
        <v>7</v>
      </c>
      <c r="G5">
        <v>8</v>
      </c>
      <c r="H5">
        <v>3</v>
      </c>
      <c r="I5">
        <v>11</v>
      </c>
      <c r="J5">
        <v>7</v>
      </c>
      <c r="K5">
        <v>10</v>
      </c>
      <c r="L5">
        <v>4</v>
      </c>
      <c r="M5">
        <v>6</v>
      </c>
      <c r="N5">
        <v>2</v>
      </c>
      <c r="O5">
        <v>11</v>
      </c>
      <c r="P5">
        <v>6</v>
      </c>
      <c r="Q5">
        <v>10</v>
      </c>
      <c r="R5">
        <v>2</v>
      </c>
      <c r="S5">
        <v>6</v>
      </c>
      <c r="T5">
        <v>1</v>
      </c>
      <c r="U5">
        <v>5</v>
      </c>
      <c r="V5">
        <v>11</v>
      </c>
      <c r="W5">
        <v>1</v>
      </c>
      <c r="X5">
        <v>1</v>
      </c>
      <c r="Y5">
        <v>4</v>
      </c>
      <c r="Z5">
        <v>10</v>
      </c>
      <c r="AA5">
        <v>4</v>
      </c>
    </row>
    <row r="6" spans="1:27" x14ac:dyDescent="0.25">
      <c r="A6" t="s">
        <v>30</v>
      </c>
      <c r="B6">
        <v>4</v>
      </c>
      <c r="C6">
        <v>2</v>
      </c>
      <c r="D6">
        <v>2</v>
      </c>
      <c r="E6">
        <v>4</v>
      </c>
      <c r="F6">
        <v>8</v>
      </c>
      <c r="G6">
        <v>5</v>
      </c>
      <c r="H6">
        <v>1</v>
      </c>
      <c r="I6">
        <v>10</v>
      </c>
      <c r="J6">
        <v>9</v>
      </c>
      <c r="K6">
        <v>1</v>
      </c>
      <c r="L6">
        <v>1</v>
      </c>
      <c r="M6">
        <v>3</v>
      </c>
      <c r="N6">
        <v>1</v>
      </c>
      <c r="O6">
        <v>2</v>
      </c>
      <c r="P6">
        <v>2</v>
      </c>
      <c r="Q6">
        <v>7</v>
      </c>
      <c r="R6">
        <v>3</v>
      </c>
      <c r="S6">
        <v>8</v>
      </c>
      <c r="T6">
        <v>2</v>
      </c>
      <c r="U6">
        <v>2</v>
      </c>
      <c r="V6">
        <v>10</v>
      </c>
      <c r="W6">
        <v>2</v>
      </c>
      <c r="X6">
        <v>3</v>
      </c>
      <c r="Y6">
        <v>3</v>
      </c>
      <c r="Z6">
        <v>1</v>
      </c>
      <c r="AA6">
        <v>1</v>
      </c>
    </row>
    <row r="7" spans="1:27" x14ac:dyDescent="0.25">
      <c r="A7" t="s">
        <v>31</v>
      </c>
      <c r="B7">
        <v>8</v>
      </c>
      <c r="C7">
        <v>3</v>
      </c>
      <c r="D7">
        <v>3</v>
      </c>
      <c r="E7">
        <v>1</v>
      </c>
      <c r="F7">
        <v>9</v>
      </c>
      <c r="G7">
        <v>6</v>
      </c>
      <c r="H7">
        <v>4</v>
      </c>
      <c r="I7">
        <v>6</v>
      </c>
      <c r="J7">
        <v>8</v>
      </c>
      <c r="K7">
        <v>3</v>
      </c>
      <c r="L7">
        <v>5</v>
      </c>
      <c r="M7">
        <v>5</v>
      </c>
      <c r="N7">
        <v>9</v>
      </c>
      <c r="O7">
        <v>5</v>
      </c>
      <c r="P7">
        <v>1</v>
      </c>
      <c r="Q7">
        <v>8</v>
      </c>
      <c r="R7">
        <v>4</v>
      </c>
      <c r="S7">
        <v>9</v>
      </c>
      <c r="T7">
        <v>3</v>
      </c>
      <c r="U7">
        <v>4</v>
      </c>
      <c r="V7">
        <v>9</v>
      </c>
      <c r="W7">
        <v>5</v>
      </c>
      <c r="X7">
        <v>2</v>
      </c>
      <c r="Y7">
        <v>7</v>
      </c>
      <c r="Z7">
        <v>2</v>
      </c>
      <c r="AA7">
        <v>7</v>
      </c>
    </row>
    <row r="8" spans="1:27" x14ac:dyDescent="0.25">
      <c r="A8" t="s">
        <v>32</v>
      </c>
      <c r="B8">
        <v>2</v>
      </c>
      <c r="C8">
        <v>4</v>
      </c>
      <c r="D8">
        <v>5</v>
      </c>
      <c r="E8">
        <v>5</v>
      </c>
      <c r="F8">
        <v>10</v>
      </c>
      <c r="G8">
        <v>7</v>
      </c>
      <c r="H8">
        <v>5</v>
      </c>
      <c r="I8">
        <v>7</v>
      </c>
      <c r="J8">
        <v>6</v>
      </c>
      <c r="K8">
        <v>4</v>
      </c>
      <c r="L8">
        <v>6</v>
      </c>
      <c r="M8">
        <v>4</v>
      </c>
      <c r="N8">
        <v>6</v>
      </c>
      <c r="O8">
        <v>7</v>
      </c>
      <c r="P8">
        <v>3</v>
      </c>
      <c r="Q8">
        <v>6</v>
      </c>
      <c r="R8">
        <v>5</v>
      </c>
      <c r="S8">
        <v>4</v>
      </c>
      <c r="T8">
        <v>4</v>
      </c>
      <c r="U8">
        <v>6</v>
      </c>
      <c r="V8">
        <v>6</v>
      </c>
      <c r="W8">
        <v>6</v>
      </c>
      <c r="X8">
        <v>4</v>
      </c>
      <c r="Y8">
        <v>5</v>
      </c>
      <c r="Z8">
        <v>4</v>
      </c>
      <c r="AA8">
        <v>8</v>
      </c>
    </row>
    <row r="9" spans="1:27" x14ac:dyDescent="0.25">
      <c r="A9" t="s">
        <v>33</v>
      </c>
      <c r="B9">
        <v>11</v>
      </c>
      <c r="C9">
        <v>5</v>
      </c>
      <c r="D9">
        <v>4</v>
      </c>
      <c r="E9">
        <v>6</v>
      </c>
      <c r="F9">
        <v>11</v>
      </c>
      <c r="G9">
        <v>4</v>
      </c>
      <c r="H9">
        <v>6</v>
      </c>
      <c r="I9">
        <v>8</v>
      </c>
      <c r="J9">
        <v>1</v>
      </c>
      <c r="K9">
        <v>6</v>
      </c>
      <c r="L9">
        <v>2</v>
      </c>
      <c r="M9">
        <v>8</v>
      </c>
      <c r="N9">
        <v>10</v>
      </c>
      <c r="O9">
        <v>8</v>
      </c>
      <c r="P9">
        <v>5</v>
      </c>
      <c r="Q9">
        <v>5</v>
      </c>
      <c r="R9">
        <v>1</v>
      </c>
      <c r="S9">
        <v>10</v>
      </c>
      <c r="T9">
        <v>5</v>
      </c>
      <c r="U9">
        <v>7</v>
      </c>
      <c r="V9">
        <v>8</v>
      </c>
      <c r="W9">
        <v>7</v>
      </c>
      <c r="X9">
        <v>10</v>
      </c>
      <c r="Y9">
        <v>6</v>
      </c>
      <c r="Z9">
        <v>9</v>
      </c>
      <c r="AA9">
        <v>9</v>
      </c>
    </row>
    <row r="10" spans="1:27" x14ac:dyDescent="0.25">
      <c r="A10" t="s">
        <v>34</v>
      </c>
      <c r="B10">
        <v>7</v>
      </c>
      <c r="C10">
        <v>6</v>
      </c>
      <c r="D10">
        <v>10</v>
      </c>
      <c r="E10">
        <v>7</v>
      </c>
      <c r="F10">
        <v>2</v>
      </c>
      <c r="G10">
        <v>11</v>
      </c>
      <c r="H10">
        <v>7</v>
      </c>
      <c r="I10">
        <v>5</v>
      </c>
      <c r="J10">
        <v>11</v>
      </c>
      <c r="K10">
        <v>7</v>
      </c>
      <c r="L10">
        <v>7</v>
      </c>
      <c r="M10">
        <v>2</v>
      </c>
      <c r="N10">
        <v>3</v>
      </c>
      <c r="O10">
        <v>3</v>
      </c>
      <c r="P10">
        <v>8</v>
      </c>
      <c r="Q10">
        <v>11</v>
      </c>
      <c r="R10">
        <v>7</v>
      </c>
      <c r="S10">
        <v>5</v>
      </c>
      <c r="T10">
        <v>9</v>
      </c>
      <c r="U10">
        <v>9</v>
      </c>
      <c r="V10">
        <v>3</v>
      </c>
      <c r="W10">
        <v>8</v>
      </c>
      <c r="X10">
        <v>5</v>
      </c>
      <c r="Y10">
        <v>10</v>
      </c>
      <c r="Z10">
        <v>8</v>
      </c>
      <c r="AA10">
        <v>5</v>
      </c>
    </row>
    <row r="11" spans="1:27" x14ac:dyDescent="0.25">
      <c r="A11" t="s">
        <v>35</v>
      </c>
      <c r="B11">
        <v>9</v>
      </c>
      <c r="C11">
        <v>7</v>
      </c>
      <c r="D11">
        <v>8</v>
      </c>
      <c r="E11">
        <v>8</v>
      </c>
      <c r="F11">
        <v>3</v>
      </c>
      <c r="G11">
        <v>10</v>
      </c>
      <c r="H11">
        <v>8</v>
      </c>
      <c r="I11">
        <v>9</v>
      </c>
      <c r="J11">
        <v>10</v>
      </c>
      <c r="K11">
        <v>8</v>
      </c>
      <c r="L11">
        <v>8</v>
      </c>
      <c r="M11">
        <v>1</v>
      </c>
      <c r="N11">
        <v>4</v>
      </c>
      <c r="O11">
        <v>1</v>
      </c>
      <c r="P11">
        <v>10</v>
      </c>
      <c r="Q11">
        <v>4</v>
      </c>
      <c r="R11">
        <v>8</v>
      </c>
      <c r="S11">
        <v>7</v>
      </c>
      <c r="T11">
        <v>10</v>
      </c>
      <c r="U11">
        <v>10</v>
      </c>
      <c r="V11">
        <v>2</v>
      </c>
      <c r="W11">
        <v>4</v>
      </c>
      <c r="X11">
        <v>6</v>
      </c>
      <c r="Y11">
        <v>9</v>
      </c>
      <c r="Z11">
        <v>3</v>
      </c>
      <c r="AA11">
        <v>6</v>
      </c>
    </row>
    <row r="12" spans="1:27" x14ac:dyDescent="0.25">
      <c r="A12" t="s">
        <v>36</v>
      </c>
      <c r="B12">
        <v>10</v>
      </c>
      <c r="C12">
        <v>8</v>
      </c>
      <c r="D12">
        <v>7</v>
      </c>
      <c r="E12">
        <v>9</v>
      </c>
      <c r="F12">
        <v>4</v>
      </c>
      <c r="G12">
        <v>3</v>
      </c>
      <c r="H12">
        <v>9</v>
      </c>
      <c r="I12">
        <v>4</v>
      </c>
      <c r="J12">
        <v>4</v>
      </c>
      <c r="K12">
        <v>5</v>
      </c>
      <c r="L12">
        <v>3</v>
      </c>
      <c r="M12">
        <v>11</v>
      </c>
      <c r="N12">
        <v>5</v>
      </c>
      <c r="O12">
        <v>9</v>
      </c>
      <c r="P12">
        <v>4</v>
      </c>
      <c r="Q12">
        <v>3</v>
      </c>
      <c r="R12">
        <v>6</v>
      </c>
      <c r="S12">
        <v>3</v>
      </c>
      <c r="T12">
        <v>6</v>
      </c>
      <c r="U12">
        <v>3</v>
      </c>
      <c r="V12">
        <v>7</v>
      </c>
      <c r="W12">
        <v>3</v>
      </c>
      <c r="X12">
        <v>11</v>
      </c>
      <c r="Y12">
        <v>1</v>
      </c>
      <c r="Z12">
        <v>5</v>
      </c>
      <c r="AA12">
        <v>3</v>
      </c>
    </row>
    <row r="13" spans="1:27" x14ac:dyDescent="0.25">
      <c r="A13" t="s">
        <v>37</v>
      </c>
      <c r="B13">
        <v>1</v>
      </c>
      <c r="C13">
        <v>9</v>
      </c>
      <c r="D13">
        <v>6</v>
      </c>
      <c r="E13">
        <v>10</v>
      </c>
      <c r="F13">
        <v>5</v>
      </c>
      <c r="G13">
        <v>1</v>
      </c>
      <c r="H13">
        <v>10</v>
      </c>
      <c r="I13">
        <v>2</v>
      </c>
      <c r="J13">
        <v>3</v>
      </c>
      <c r="K13">
        <v>2</v>
      </c>
      <c r="L13">
        <v>9</v>
      </c>
      <c r="M13">
        <v>9</v>
      </c>
      <c r="N13">
        <v>7</v>
      </c>
      <c r="O13">
        <v>6</v>
      </c>
      <c r="P13">
        <v>11</v>
      </c>
      <c r="Q13">
        <v>1</v>
      </c>
      <c r="R13">
        <v>9</v>
      </c>
      <c r="S13">
        <v>1</v>
      </c>
      <c r="T13">
        <v>7</v>
      </c>
      <c r="U13">
        <v>1</v>
      </c>
      <c r="V13">
        <v>5</v>
      </c>
      <c r="W13">
        <v>9</v>
      </c>
      <c r="X13">
        <v>8</v>
      </c>
      <c r="Y13">
        <v>2</v>
      </c>
      <c r="Z13">
        <v>6</v>
      </c>
      <c r="AA13">
        <v>2</v>
      </c>
    </row>
    <row r="14" spans="1:27" x14ac:dyDescent="0.25">
      <c r="A14" t="s">
        <v>38</v>
      </c>
      <c r="B14">
        <v>5</v>
      </c>
      <c r="C14">
        <v>10</v>
      </c>
      <c r="D14">
        <v>9</v>
      </c>
      <c r="E14">
        <v>11</v>
      </c>
      <c r="F14">
        <v>6</v>
      </c>
      <c r="G14">
        <v>2</v>
      </c>
      <c r="H14">
        <v>11</v>
      </c>
      <c r="I14">
        <v>3</v>
      </c>
      <c r="J14">
        <v>5</v>
      </c>
      <c r="K14">
        <v>9</v>
      </c>
      <c r="L14">
        <v>10</v>
      </c>
      <c r="M14">
        <v>7</v>
      </c>
      <c r="N14">
        <v>8</v>
      </c>
      <c r="O14">
        <v>4</v>
      </c>
      <c r="P14">
        <v>9</v>
      </c>
      <c r="Q14">
        <v>2</v>
      </c>
      <c r="R14">
        <v>10</v>
      </c>
      <c r="S14">
        <v>2</v>
      </c>
      <c r="T14">
        <v>8</v>
      </c>
      <c r="U14">
        <v>8</v>
      </c>
      <c r="V14">
        <v>1</v>
      </c>
      <c r="W14">
        <v>10</v>
      </c>
      <c r="X14">
        <v>9</v>
      </c>
      <c r="Y14">
        <v>8</v>
      </c>
      <c r="Z14">
        <v>7</v>
      </c>
      <c r="AA14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7A76-4D9E-4F2F-B4C8-D79D270CF510}">
  <dimension ref="A1:Y27"/>
  <sheetViews>
    <sheetView topLeftCell="A25" workbookViewId="0">
      <selection activeCell="G50" sqref="G50"/>
    </sheetView>
  </sheetViews>
  <sheetFormatPr defaultRowHeight="15" x14ac:dyDescent="0.25"/>
  <cols>
    <col min="14" max="14" width="10.28515625" customWidth="1"/>
    <col min="15" max="15" width="14.140625" customWidth="1"/>
    <col min="16" max="16" width="10.140625" customWidth="1"/>
    <col min="17" max="17" width="12.140625" customWidth="1"/>
    <col min="18" max="18" width="10.85546875" customWidth="1"/>
    <col min="19" max="19" width="11.5703125" customWidth="1"/>
    <col min="21" max="21" width="12.7109375" customWidth="1"/>
    <col min="22" max="22" width="14.28515625" customWidth="1"/>
    <col min="23" max="23" width="11.7109375" customWidth="1"/>
    <col min="24" max="24" width="11.5703125" customWidth="1"/>
  </cols>
  <sheetData>
    <row r="1" spans="1:25" s="3" customFormat="1" ht="30" x14ac:dyDescent="0.25">
      <c r="A1" s="3" t="s">
        <v>39</v>
      </c>
      <c r="B1" s="3" t="s">
        <v>40</v>
      </c>
      <c r="C1" s="3" t="s">
        <v>41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</row>
    <row r="2" spans="1:25" x14ac:dyDescent="0.25">
      <c r="A2" t="s">
        <v>51</v>
      </c>
      <c r="B2">
        <v>11</v>
      </c>
      <c r="C2">
        <v>5</v>
      </c>
      <c r="D2">
        <v>2</v>
      </c>
      <c r="E2">
        <v>3</v>
      </c>
      <c r="F2">
        <v>12</v>
      </c>
      <c r="G2">
        <v>1</v>
      </c>
      <c r="H2">
        <v>8</v>
      </c>
      <c r="I2">
        <v>4</v>
      </c>
      <c r="J2">
        <v>9</v>
      </c>
      <c r="K2">
        <v>10</v>
      </c>
      <c r="L2">
        <v>6</v>
      </c>
      <c r="N2" t="s">
        <v>96</v>
      </c>
      <c r="O2" t="s">
        <v>79</v>
      </c>
      <c r="Q2" t="s">
        <v>80</v>
      </c>
      <c r="S2" t="s">
        <v>85</v>
      </c>
      <c r="U2" t="s">
        <v>90</v>
      </c>
      <c r="W2" t="s">
        <v>92</v>
      </c>
      <c r="Y2" t="s">
        <v>95</v>
      </c>
    </row>
    <row r="3" spans="1:25" x14ac:dyDescent="0.25">
      <c r="A3" t="s">
        <v>52</v>
      </c>
      <c r="B3">
        <v>2</v>
      </c>
      <c r="C3">
        <v>3</v>
      </c>
      <c r="D3">
        <v>4</v>
      </c>
      <c r="E3">
        <v>5</v>
      </c>
      <c r="F3">
        <v>6</v>
      </c>
      <c r="G3">
        <v>8</v>
      </c>
      <c r="H3">
        <v>9</v>
      </c>
      <c r="I3">
        <v>10</v>
      </c>
      <c r="J3">
        <v>11</v>
      </c>
      <c r="K3">
        <v>12</v>
      </c>
      <c r="L3">
        <v>1</v>
      </c>
      <c r="N3">
        <v>1</v>
      </c>
      <c r="O3">
        <f>COUNTIF($B$2:$B$27, N3)</f>
        <v>2</v>
      </c>
      <c r="Q3" s="2">
        <f>O3</f>
        <v>2</v>
      </c>
      <c r="S3">
        <f>Q3+2</f>
        <v>4</v>
      </c>
      <c r="U3" s="2">
        <f>S3+1</f>
        <v>5</v>
      </c>
      <c r="W3" s="8">
        <v>0</v>
      </c>
      <c r="Y3" s="8">
        <f>W3</f>
        <v>0</v>
      </c>
    </row>
    <row r="4" spans="1:25" x14ac:dyDescent="0.25">
      <c r="A4" t="s">
        <v>53</v>
      </c>
      <c r="B4">
        <v>2</v>
      </c>
      <c r="C4">
        <v>3</v>
      </c>
      <c r="D4">
        <v>4</v>
      </c>
      <c r="E4">
        <v>6</v>
      </c>
      <c r="F4">
        <v>5</v>
      </c>
      <c r="G4">
        <v>11</v>
      </c>
      <c r="H4">
        <v>10</v>
      </c>
      <c r="I4">
        <v>9</v>
      </c>
      <c r="J4">
        <v>12</v>
      </c>
      <c r="K4">
        <v>8</v>
      </c>
      <c r="L4">
        <v>1</v>
      </c>
      <c r="N4">
        <v>2</v>
      </c>
      <c r="O4">
        <f t="shared" ref="O4:O12" si="0">COUNTIF($B$2:$B$27, N4)</f>
        <v>5</v>
      </c>
      <c r="Q4">
        <f t="shared" ref="Q4:Q9" si="1">O4</f>
        <v>5</v>
      </c>
      <c r="S4">
        <f>Q4+1</f>
        <v>6</v>
      </c>
      <c r="U4">
        <f t="shared" ref="U4:U13" si="2">S4</f>
        <v>6</v>
      </c>
      <c r="W4" s="2">
        <f>U4+1</f>
        <v>7</v>
      </c>
      <c r="Y4" s="8">
        <v>0</v>
      </c>
    </row>
    <row r="5" spans="1:25" x14ac:dyDescent="0.25">
      <c r="A5" t="s">
        <v>54</v>
      </c>
      <c r="B5">
        <v>4</v>
      </c>
      <c r="C5">
        <v>1</v>
      </c>
      <c r="D5">
        <v>2</v>
      </c>
      <c r="E5">
        <v>3</v>
      </c>
      <c r="F5">
        <v>5</v>
      </c>
      <c r="G5">
        <v>6</v>
      </c>
      <c r="H5">
        <v>8</v>
      </c>
      <c r="I5">
        <v>9</v>
      </c>
      <c r="J5">
        <v>10</v>
      </c>
      <c r="K5">
        <v>11</v>
      </c>
      <c r="L5">
        <v>12</v>
      </c>
      <c r="N5">
        <v>3</v>
      </c>
      <c r="O5">
        <f t="shared" si="0"/>
        <v>6</v>
      </c>
      <c r="Q5">
        <f t="shared" si="1"/>
        <v>6</v>
      </c>
      <c r="S5">
        <f>Q5+1</f>
        <v>7</v>
      </c>
      <c r="U5">
        <f>S5+2</f>
        <v>9</v>
      </c>
      <c r="W5">
        <f t="shared" ref="W5:W13" si="3">U5</f>
        <v>9</v>
      </c>
      <c r="Y5" s="9">
        <f>W5+7</f>
        <v>16</v>
      </c>
    </row>
    <row r="6" spans="1:25" x14ac:dyDescent="0.25">
      <c r="A6" t="s">
        <v>55</v>
      </c>
      <c r="B6">
        <v>1</v>
      </c>
      <c r="C6">
        <v>8</v>
      </c>
      <c r="D6">
        <v>9</v>
      </c>
      <c r="E6">
        <v>10</v>
      </c>
      <c r="F6">
        <v>11</v>
      </c>
      <c r="G6">
        <v>12</v>
      </c>
      <c r="H6">
        <v>2</v>
      </c>
      <c r="I6">
        <v>3</v>
      </c>
      <c r="J6">
        <v>4</v>
      </c>
      <c r="K6">
        <v>5</v>
      </c>
      <c r="L6">
        <v>6</v>
      </c>
      <c r="N6">
        <v>4</v>
      </c>
      <c r="O6">
        <f t="shared" si="0"/>
        <v>2</v>
      </c>
      <c r="Q6" s="2">
        <f t="shared" si="1"/>
        <v>2</v>
      </c>
      <c r="S6" s="5">
        <v>0</v>
      </c>
      <c r="U6" s="5">
        <f t="shared" si="2"/>
        <v>0</v>
      </c>
      <c r="W6" s="8">
        <f t="shared" si="3"/>
        <v>0</v>
      </c>
      <c r="Y6" s="8">
        <f t="shared" ref="Y6:Y13" si="4">W6</f>
        <v>0</v>
      </c>
    </row>
    <row r="7" spans="1:25" x14ac:dyDescent="0.25">
      <c r="A7" t="s">
        <v>56</v>
      </c>
      <c r="B7">
        <v>11</v>
      </c>
      <c r="C7">
        <v>12</v>
      </c>
      <c r="D7">
        <v>10</v>
      </c>
      <c r="E7">
        <v>6</v>
      </c>
      <c r="F7">
        <v>3</v>
      </c>
      <c r="G7">
        <v>4</v>
      </c>
      <c r="H7">
        <v>5</v>
      </c>
      <c r="I7">
        <v>2</v>
      </c>
      <c r="J7">
        <v>1</v>
      </c>
      <c r="K7">
        <v>9</v>
      </c>
      <c r="L7">
        <v>8</v>
      </c>
      <c r="N7">
        <v>5</v>
      </c>
      <c r="O7" s="6">
        <f t="shared" si="0"/>
        <v>0</v>
      </c>
      <c r="Q7" s="5">
        <f t="shared" si="1"/>
        <v>0</v>
      </c>
      <c r="S7" s="5">
        <f t="shared" ref="S7:S13" si="5">Q7</f>
        <v>0</v>
      </c>
      <c r="U7" s="5">
        <f t="shared" si="2"/>
        <v>0</v>
      </c>
      <c r="W7" s="8">
        <f t="shared" si="3"/>
        <v>0</v>
      </c>
      <c r="Y7" s="8">
        <f t="shared" si="4"/>
        <v>0</v>
      </c>
    </row>
    <row r="8" spans="1:25" x14ac:dyDescent="0.25">
      <c r="A8" t="s">
        <v>57</v>
      </c>
      <c r="B8">
        <v>3</v>
      </c>
      <c r="C8">
        <v>1</v>
      </c>
      <c r="D8">
        <v>2</v>
      </c>
      <c r="E8">
        <v>4</v>
      </c>
      <c r="F8">
        <v>5</v>
      </c>
      <c r="G8">
        <v>6</v>
      </c>
      <c r="H8">
        <v>8</v>
      </c>
      <c r="I8">
        <v>9</v>
      </c>
      <c r="J8">
        <v>10</v>
      </c>
      <c r="K8">
        <v>11</v>
      </c>
      <c r="L8">
        <v>12</v>
      </c>
      <c r="N8">
        <v>6</v>
      </c>
      <c r="O8">
        <f t="shared" si="0"/>
        <v>2</v>
      </c>
      <c r="Q8" s="2">
        <f t="shared" si="1"/>
        <v>2</v>
      </c>
      <c r="S8" s="5">
        <v>0</v>
      </c>
      <c r="U8" s="5">
        <f t="shared" si="2"/>
        <v>0</v>
      </c>
      <c r="W8" s="8">
        <f t="shared" si="3"/>
        <v>0</v>
      </c>
      <c r="Y8" s="8">
        <f t="shared" si="4"/>
        <v>0</v>
      </c>
    </row>
    <row r="9" spans="1:25" x14ac:dyDescent="0.25">
      <c r="A9" t="s">
        <v>58</v>
      </c>
      <c r="B9" s="4">
        <v>1</v>
      </c>
      <c r="C9">
        <v>11</v>
      </c>
      <c r="D9">
        <v>12</v>
      </c>
      <c r="E9">
        <v>10</v>
      </c>
      <c r="F9">
        <v>8</v>
      </c>
      <c r="G9">
        <v>4</v>
      </c>
      <c r="H9">
        <v>5</v>
      </c>
      <c r="I9">
        <v>6</v>
      </c>
      <c r="J9">
        <v>9</v>
      </c>
      <c r="K9">
        <v>3</v>
      </c>
      <c r="L9">
        <v>2</v>
      </c>
      <c r="N9">
        <v>8</v>
      </c>
      <c r="O9" s="6">
        <f t="shared" si="0"/>
        <v>0</v>
      </c>
      <c r="Q9" s="5">
        <f t="shared" si="1"/>
        <v>0</v>
      </c>
      <c r="S9" s="5">
        <f t="shared" si="5"/>
        <v>0</v>
      </c>
      <c r="U9" s="5">
        <f t="shared" si="2"/>
        <v>0</v>
      </c>
      <c r="W9" s="8">
        <f t="shared" si="3"/>
        <v>0</v>
      </c>
      <c r="Y9" s="8">
        <f t="shared" si="4"/>
        <v>0</v>
      </c>
    </row>
    <row r="10" spans="1:25" x14ac:dyDescent="0.25">
      <c r="A10" t="s">
        <v>59</v>
      </c>
      <c r="B10">
        <v>6</v>
      </c>
      <c r="C10">
        <v>1</v>
      </c>
      <c r="D10">
        <v>11</v>
      </c>
      <c r="E10">
        <v>10</v>
      </c>
      <c r="F10">
        <v>12</v>
      </c>
      <c r="G10">
        <v>5</v>
      </c>
      <c r="H10">
        <v>2</v>
      </c>
      <c r="I10">
        <v>4</v>
      </c>
      <c r="J10">
        <v>3</v>
      </c>
      <c r="K10">
        <v>9</v>
      </c>
      <c r="L10">
        <v>8</v>
      </c>
      <c r="N10">
        <v>9</v>
      </c>
      <c r="O10">
        <f t="shared" si="0"/>
        <v>2</v>
      </c>
      <c r="Q10">
        <f>O10+1</f>
        <v>3</v>
      </c>
      <c r="S10" s="2">
        <f t="shared" si="5"/>
        <v>3</v>
      </c>
      <c r="U10" s="5">
        <v>0</v>
      </c>
      <c r="W10" s="8">
        <f t="shared" si="3"/>
        <v>0</v>
      </c>
      <c r="Y10" s="8">
        <f t="shared" si="4"/>
        <v>0</v>
      </c>
    </row>
    <row r="11" spans="1:25" x14ac:dyDescent="0.25">
      <c r="A11" t="s">
        <v>60</v>
      </c>
      <c r="B11">
        <v>3</v>
      </c>
      <c r="C11">
        <v>11</v>
      </c>
      <c r="D11">
        <v>4</v>
      </c>
      <c r="E11">
        <v>5</v>
      </c>
      <c r="F11">
        <v>10</v>
      </c>
      <c r="G11">
        <v>6</v>
      </c>
      <c r="H11">
        <v>8</v>
      </c>
      <c r="I11">
        <v>9</v>
      </c>
      <c r="J11">
        <v>12</v>
      </c>
      <c r="K11">
        <v>2</v>
      </c>
      <c r="L11">
        <v>1</v>
      </c>
      <c r="N11">
        <v>10</v>
      </c>
      <c r="O11" s="2">
        <f t="shared" si="0"/>
        <v>1</v>
      </c>
      <c r="Q11" s="5">
        <v>0</v>
      </c>
      <c r="S11" s="5">
        <f t="shared" si="5"/>
        <v>0</v>
      </c>
      <c r="U11" s="5">
        <f t="shared" si="2"/>
        <v>0</v>
      </c>
      <c r="W11" s="8">
        <f t="shared" si="3"/>
        <v>0</v>
      </c>
      <c r="Y11" s="8">
        <f t="shared" si="4"/>
        <v>0</v>
      </c>
    </row>
    <row r="12" spans="1:25" x14ac:dyDescent="0.25">
      <c r="A12" t="s">
        <v>61</v>
      </c>
      <c r="B12">
        <v>3</v>
      </c>
      <c r="C12">
        <v>6</v>
      </c>
      <c r="D12">
        <v>10</v>
      </c>
      <c r="E12">
        <v>2</v>
      </c>
      <c r="F12">
        <v>4</v>
      </c>
      <c r="G12">
        <v>5</v>
      </c>
      <c r="H12">
        <v>8</v>
      </c>
      <c r="I12">
        <v>9</v>
      </c>
      <c r="J12">
        <v>11</v>
      </c>
      <c r="K12">
        <v>12</v>
      </c>
      <c r="L12">
        <v>1</v>
      </c>
      <c r="N12">
        <v>11</v>
      </c>
      <c r="O12">
        <f t="shared" si="0"/>
        <v>5</v>
      </c>
      <c r="Q12">
        <f>O12+1</f>
        <v>6</v>
      </c>
      <c r="S12">
        <f t="shared" si="5"/>
        <v>6</v>
      </c>
      <c r="U12">
        <f t="shared" si="2"/>
        <v>6</v>
      </c>
      <c r="W12">
        <f>U12+4</f>
        <v>10</v>
      </c>
      <c r="Y12">
        <f t="shared" si="4"/>
        <v>10</v>
      </c>
    </row>
    <row r="13" spans="1:25" x14ac:dyDescent="0.25">
      <c r="A13" t="s">
        <v>62</v>
      </c>
      <c r="B13">
        <v>9</v>
      </c>
      <c r="C13">
        <v>8</v>
      </c>
      <c r="D13">
        <v>3</v>
      </c>
      <c r="E13">
        <v>5</v>
      </c>
      <c r="F13">
        <v>4</v>
      </c>
      <c r="G13">
        <v>2</v>
      </c>
      <c r="H13">
        <v>12</v>
      </c>
      <c r="I13">
        <v>6</v>
      </c>
      <c r="J13">
        <v>11</v>
      </c>
      <c r="K13">
        <v>1</v>
      </c>
      <c r="L13">
        <v>10</v>
      </c>
      <c r="N13">
        <v>12</v>
      </c>
      <c r="O13" s="2">
        <f>COUNTIF($B$2:$B$27, N13)</f>
        <v>1</v>
      </c>
      <c r="Q13" s="5">
        <v>0</v>
      </c>
      <c r="S13" s="5">
        <f t="shared" si="5"/>
        <v>0</v>
      </c>
      <c r="U13" s="5">
        <f t="shared" si="2"/>
        <v>0</v>
      </c>
      <c r="W13" s="8">
        <f t="shared" si="3"/>
        <v>0</v>
      </c>
      <c r="Y13" s="8">
        <f t="shared" si="4"/>
        <v>0</v>
      </c>
    </row>
    <row r="14" spans="1:25" x14ac:dyDescent="0.25">
      <c r="A14" t="s">
        <v>63</v>
      </c>
      <c r="B14">
        <v>3</v>
      </c>
      <c r="C14">
        <v>2</v>
      </c>
      <c r="D14">
        <v>8</v>
      </c>
      <c r="E14">
        <v>9</v>
      </c>
      <c r="F14">
        <v>10</v>
      </c>
      <c r="G14">
        <v>5</v>
      </c>
      <c r="H14">
        <v>11</v>
      </c>
      <c r="I14">
        <v>12</v>
      </c>
      <c r="J14">
        <v>4</v>
      </c>
      <c r="K14">
        <v>6</v>
      </c>
      <c r="L14">
        <v>1</v>
      </c>
      <c r="N14" t="s">
        <v>97</v>
      </c>
      <c r="O14" s="4">
        <f>SUM(O3:O13)</f>
        <v>26</v>
      </c>
      <c r="P14" s="4"/>
      <c r="Q14" s="4">
        <f>SUM(Q3:Q13)</f>
        <v>26</v>
      </c>
      <c r="S14" s="4">
        <f>SUM(S3:S13)</f>
        <v>26</v>
      </c>
      <c r="U14" s="4">
        <f>SUM(U3:U13)</f>
        <v>26</v>
      </c>
      <c r="W14" s="4">
        <f>SUM(W3:W13)</f>
        <v>26</v>
      </c>
      <c r="Y14" s="4">
        <f>SUM(Y3:Y13)</f>
        <v>26</v>
      </c>
    </row>
    <row r="15" spans="1:25" x14ac:dyDescent="0.25">
      <c r="A15" t="s">
        <v>64</v>
      </c>
      <c r="B15">
        <v>9</v>
      </c>
      <c r="C15">
        <v>3</v>
      </c>
      <c r="D15">
        <v>8</v>
      </c>
      <c r="E15">
        <v>12</v>
      </c>
      <c r="F15">
        <v>4</v>
      </c>
      <c r="G15">
        <v>11</v>
      </c>
      <c r="H15">
        <v>5</v>
      </c>
      <c r="I15">
        <v>6</v>
      </c>
      <c r="J15">
        <v>10</v>
      </c>
      <c r="K15">
        <v>1</v>
      </c>
      <c r="L15">
        <v>2</v>
      </c>
      <c r="O15" s="4"/>
      <c r="P15" s="4"/>
      <c r="Q15" s="4"/>
    </row>
    <row r="16" spans="1:25" x14ac:dyDescent="0.25">
      <c r="A16" t="s">
        <v>65</v>
      </c>
      <c r="B16">
        <v>4</v>
      </c>
      <c r="C16">
        <v>3</v>
      </c>
      <c r="D16">
        <v>5</v>
      </c>
      <c r="E16">
        <v>10</v>
      </c>
      <c r="F16">
        <v>6</v>
      </c>
      <c r="G16">
        <v>2</v>
      </c>
      <c r="H16">
        <v>1</v>
      </c>
      <c r="I16">
        <v>8</v>
      </c>
      <c r="J16">
        <v>12</v>
      </c>
      <c r="K16">
        <v>9</v>
      </c>
      <c r="L16">
        <v>11</v>
      </c>
    </row>
    <row r="17" spans="1:24" x14ac:dyDescent="0.25">
      <c r="A17" t="s">
        <v>66</v>
      </c>
      <c r="B17">
        <v>11</v>
      </c>
      <c r="C17">
        <v>12</v>
      </c>
      <c r="D17">
        <v>10</v>
      </c>
      <c r="E17">
        <v>9</v>
      </c>
      <c r="F17">
        <v>6</v>
      </c>
      <c r="G17">
        <v>5</v>
      </c>
      <c r="H17">
        <v>3</v>
      </c>
      <c r="I17">
        <v>4</v>
      </c>
      <c r="J17">
        <v>1</v>
      </c>
      <c r="K17">
        <v>2</v>
      </c>
      <c r="L17">
        <v>8</v>
      </c>
      <c r="O17" t="s">
        <v>77</v>
      </c>
      <c r="P17" t="s">
        <v>87</v>
      </c>
      <c r="Q17" t="s">
        <v>81</v>
      </c>
      <c r="R17" t="s">
        <v>87</v>
      </c>
      <c r="S17" t="s">
        <v>86</v>
      </c>
      <c r="T17" t="s">
        <v>87</v>
      </c>
      <c r="U17" t="s">
        <v>81</v>
      </c>
      <c r="V17" t="s">
        <v>87</v>
      </c>
      <c r="W17" t="s">
        <v>93</v>
      </c>
      <c r="X17" t="s">
        <v>87</v>
      </c>
    </row>
    <row r="18" spans="1:24" x14ac:dyDescent="0.25">
      <c r="A18" t="s">
        <v>67</v>
      </c>
      <c r="B18">
        <v>6</v>
      </c>
      <c r="C18">
        <v>2</v>
      </c>
      <c r="D18">
        <v>3</v>
      </c>
      <c r="E18">
        <v>4</v>
      </c>
      <c r="F18">
        <v>5</v>
      </c>
      <c r="G18">
        <v>10</v>
      </c>
      <c r="H18">
        <v>8</v>
      </c>
      <c r="I18">
        <v>9</v>
      </c>
      <c r="J18">
        <v>11</v>
      </c>
      <c r="K18">
        <v>12</v>
      </c>
      <c r="L18">
        <v>1</v>
      </c>
      <c r="O18">
        <v>24</v>
      </c>
      <c r="P18">
        <v>11</v>
      </c>
      <c r="Q18">
        <v>5</v>
      </c>
      <c r="R18" t="s">
        <v>84</v>
      </c>
      <c r="S18">
        <v>12</v>
      </c>
      <c r="T18" t="s">
        <v>88</v>
      </c>
      <c r="U18" s="7">
        <v>4</v>
      </c>
      <c r="V18">
        <v>2</v>
      </c>
      <c r="W18">
        <v>2</v>
      </c>
      <c r="X18">
        <v>3</v>
      </c>
    </row>
    <row r="19" spans="1:24" x14ac:dyDescent="0.25">
      <c r="A19" t="s">
        <v>68</v>
      </c>
      <c r="B19">
        <v>11</v>
      </c>
      <c r="C19">
        <v>12</v>
      </c>
      <c r="D19">
        <v>10</v>
      </c>
      <c r="E19">
        <v>5</v>
      </c>
      <c r="F19">
        <v>8</v>
      </c>
      <c r="G19">
        <v>2</v>
      </c>
      <c r="H19">
        <v>9</v>
      </c>
      <c r="I19">
        <v>3</v>
      </c>
      <c r="J19">
        <v>4</v>
      </c>
      <c r="K19">
        <v>6</v>
      </c>
      <c r="L19">
        <v>1</v>
      </c>
      <c r="Q19">
        <v>8</v>
      </c>
      <c r="R19">
        <v>11</v>
      </c>
      <c r="S19">
        <v>14</v>
      </c>
      <c r="T19">
        <v>3</v>
      </c>
      <c r="U19">
        <v>5</v>
      </c>
      <c r="V19" t="s">
        <v>91</v>
      </c>
      <c r="W19">
        <v>3</v>
      </c>
      <c r="X19">
        <v>3</v>
      </c>
    </row>
    <row r="20" spans="1:24" x14ac:dyDescent="0.25">
      <c r="A20" t="s">
        <v>69</v>
      </c>
      <c r="B20">
        <v>2</v>
      </c>
      <c r="C20">
        <v>3</v>
      </c>
      <c r="D20">
        <v>4</v>
      </c>
      <c r="E20">
        <v>5</v>
      </c>
      <c r="F20">
        <v>6</v>
      </c>
      <c r="G20">
        <v>10</v>
      </c>
      <c r="H20">
        <v>11</v>
      </c>
      <c r="I20">
        <v>12</v>
      </c>
      <c r="J20">
        <v>8</v>
      </c>
      <c r="K20">
        <v>9</v>
      </c>
      <c r="L20">
        <v>1</v>
      </c>
      <c r="O20" t="s">
        <v>78</v>
      </c>
      <c r="S20">
        <v>21</v>
      </c>
      <c r="T20" t="s">
        <v>89</v>
      </c>
      <c r="U20">
        <v>8</v>
      </c>
      <c r="V20">
        <v>11</v>
      </c>
      <c r="W20">
        <v>4</v>
      </c>
      <c r="X20">
        <v>3</v>
      </c>
    </row>
    <row r="21" spans="1:24" x14ac:dyDescent="0.25">
      <c r="A21" t="s">
        <v>70</v>
      </c>
      <c r="B21">
        <v>11</v>
      </c>
      <c r="C21">
        <v>3</v>
      </c>
      <c r="D21">
        <v>10</v>
      </c>
      <c r="E21">
        <v>4</v>
      </c>
      <c r="F21">
        <v>2</v>
      </c>
      <c r="G21">
        <v>5</v>
      </c>
      <c r="H21">
        <v>6</v>
      </c>
      <c r="I21">
        <v>12</v>
      </c>
      <c r="J21">
        <v>8</v>
      </c>
      <c r="K21">
        <v>9</v>
      </c>
      <c r="L21">
        <v>1</v>
      </c>
      <c r="O21">
        <v>21</v>
      </c>
      <c r="P21">
        <v>9</v>
      </c>
      <c r="Q21" t="s">
        <v>82</v>
      </c>
      <c r="U21" s="7">
        <v>9</v>
      </c>
      <c r="V21">
        <v>11</v>
      </c>
      <c r="W21">
        <v>17</v>
      </c>
      <c r="X21">
        <v>3</v>
      </c>
    </row>
    <row r="22" spans="1:24" x14ac:dyDescent="0.25">
      <c r="A22" t="s">
        <v>71</v>
      </c>
      <c r="B22" s="2">
        <v>12</v>
      </c>
      <c r="C22">
        <v>9</v>
      </c>
      <c r="D22">
        <v>8</v>
      </c>
      <c r="E22">
        <v>1</v>
      </c>
      <c r="F22">
        <v>11</v>
      </c>
      <c r="G22">
        <v>5</v>
      </c>
      <c r="H22">
        <v>10</v>
      </c>
      <c r="I22">
        <v>6</v>
      </c>
      <c r="J22">
        <v>4</v>
      </c>
      <c r="K22">
        <v>3</v>
      </c>
      <c r="L22">
        <v>2</v>
      </c>
      <c r="Q22">
        <v>4</v>
      </c>
      <c r="R22">
        <v>1</v>
      </c>
      <c r="U22" s="7">
        <v>21</v>
      </c>
      <c r="V22">
        <v>11</v>
      </c>
      <c r="W22">
        <v>19</v>
      </c>
      <c r="X22">
        <v>3</v>
      </c>
    </row>
    <row r="23" spans="1:24" x14ac:dyDescent="0.25">
      <c r="A23" t="s">
        <v>72</v>
      </c>
      <c r="B23">
        <v>2</v>
      </c>
      <c r="C23">
        <v>3</v>
      </c>
      <c r="D23">
        <v>10</v>
      </c>
      <c r="E23">
        <v>9</v>
      </c>
      <c r="F23">
        <v>4</v>
      </c>
      <c r="G23">
        <v>5</v>
      </c>
      <c r="H23">
        <v>6</v>
      </c>
      <c r="I23">
        <v>8</v>
      </c>
      <c r="J23">
        <v>11</v>
      </c>
      <c r="K23">
        <v>12</v>
      </c>
      <c r="L23">
        <v>1</v>
      </c>
      <c r="Q23">
        <v>15</v>
      </c>
      <c r="R23">
        <v>3</v>
      </c>
      <c r="W23">
        <v>22</v>
      </c>
      <c r="X23">
        <v>3</v>
      </c>
    </row>
    <row r="24" spans="1:24" x14ac:dyDescent="0.25">
      <c r="A24" t="s">
        <v>73</v>
      </c>
      <c r="B24">
        <v>2</v>
      </c>
      <c r="C24">
        <v>4</v>
      </c>
      <c r="D24">
        <v>3</v>
      </c>
      <c r="E24">
        <v>5</v>
      </c>
      <c r="F24">
        <v>8</v>
      </c>
      <c r="G24">
        <v>9</v>
      </c>
      <c r="H24">
        <v>1</v>
      </c>
      <c r="I24">
        <v>11</v>
      </c>
      <c r="J24">
        <v>12</v>
      </c>
      <c r="K24">
        <v>6</v>
      </c>
      <c r="L24">
        <v>10</v>
      </c>
      <c r="W24">
        <v>23</v>
      </c>
      <c r="X24" t="s">
        <v>94</v>
      </c>
    </row>
    <row r="25" spans="1:24" x14ac:dyDescent="0.25">
      <c r="A25" t="s">
        <v>74</v>
      </c>
      <c r="B25" s="2">
        <v>10</v>
      </c>
      <c r="C25">
        <v>11</v>
      </c>
      <c r="D25">
        <v>3</v>
      </c>
      <c r="E25">
        <v>2</v>
      </c>
      <c r="F25">
        <v>5</v>
      </c>
      <c r="G25">
        <v>6</v>
      </c>
      <c r="H25">
        <v>4</v>
      </c>
      <c r="I25">
        <v>12</v>
      </c>
      <c r="J25">
        <v>9</v>
      </c>
      <c r="K25">
        <v>8</v>
      </c>
      <c r="L25">
        <v>1</v>
      </c>
      <c r="Q25" t="s">
        <v>83</v>
      </c>
    </row>
    <row r="26" spans="1:24" x14ac:dyDescent="0.25">
      <c r="A26" t="s">
        <v>75</v>
      </c>
      <c r="B26">
        <v>3</v>
      </c>
      <c r="C26">
        <v>4</v>
      </c>
      <c r="D26">
        <v>9</v>
      </c>
      <c r="E26">
        <v>5</v>
      </c>
      <c r="F26">
        <v>10</v>
      </c>
      <c r="G26">
        <v>11</v>
      </c>
      <c r="H26">
        <v>12</v>
      </c>
      <c r="I26">
        <v>8</v>
      </c>
      <c r="J26">
        <v>6</v>
      </c>
      <c r="K26">
        <v>2</v>
      </c>
      <c r="L26">
        <v>1</v>
      </c>
      <c r="Q26">
        <v>9</v>
      </c>
      <c r="R26">
        <v>1</v>
      </c>
    </row>
    <row r="27" spans="1:24" x14ac:dyDescent="0.25">
      <c r="A27" t="s">
        <v>76</v>
      </c>
      <c r="B27">
        <v>3</v>
      </c>
      <c r="C27">
        <v>11</v>
      </c>
      <c r="D27">
        <v>10</v>
      </c>
      <c r="E27">
        <v>2</v>
      </c>
      <c r="F27">
        <v>8</v>
      </c>
      <c r="G27">
        <v>9</v>
      </c>
      <c r="H27">
        <v>4</v>
      </c>
      <c r="I27">
        <v>5</v>
      </c>
      <c r="J27">
        <v>6</v>
      </c>
      <c r="K27">
        <v>12</v>
      </c>
      <c r="L27">
        <v>1</v>
      </c>
      <c r="Q27">
        <v>17</v>
      </c>
      <c r="R27">
        <v>2</v>
      </c>
    </row>
  </sheetData>
  <sortState ref="V18:V24">
    <sortCondition ref="V18:V2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7496-9233-48E4-BADC-5301ED56810C}">
  <dimension ref="D3:W14"/>
  <sheetViews>
    <sheetView topLeftCell="A13" workbookViewId="0">
      <selection activeCell="AB13" sqref="AB13"/>
    </sheetView>
  </sheetViews>
  <sheetFormatPr defaultRowHeight="15" x14ac:dyDescent="0.25"/>
  <sheetData>
    <row r="3" spans="4:23" x14ac:dyDescent="0.25">
      <c r="D3" t="s">
        <v>96</v>
      </c>
      <c r="E3" t="s">
        <v>79</v>
      </c>
      <c r="F3" t="s">
        <v>80</v>
      </c>
      <c r="G3" t="s">
        <v>85</v>
      </c>
      <c r="H3" t="s">
        <v>90</v>
      </c>
      <c r="I3" t="s">
        <v>92</v>
      </c>
      <c r="J3" t="s">
        <v>95</v>
      </c>
      <c r="L3" t="s">
        <v>96</v>
      </c>
      <c r="M3">
        <v>1</v>
      </c>
      <c r="N3">
        <v>2</v>
      </c>
      <c r="O3">
        <v>3</v>
      </c>
      <c r="P3">
        <v>4</v>
      </c>
      <c r="Q3">
        <v>5</v>
      </c>
      <c r="R3">
        <v>6</v>
      </c>
      <c r="S3">
        <v>8</v>
      </c>
      <c r="T3">
        <v>9</v>
      </c>
      <c r="U3">
        <v>10</v>
      </c>
      <c r="V3">
        <v>11</v>
      </c>
      <c r="W3">
        <v>12</v>
      </c>
    </row>
    <row r="4" spans="4:23" x14ac:dyDescent="0.25">
      <c r="D4">
        <v>1</v>
      </c>
      <c r="E4">
        <v>2</v>
      </c>
      <c r="F4">
        <v>2</v>
      </c>
      <c r="G4">
        <v>4</v>
      </c>
      <c r="H4">
        <v>5</v>
      </c>
      <c r="I4">
        <v>0</v>
      </c>
      <c r="J4">
        <v>0</v>
      </c>
      <c r="L4" t="s">
        <v>79</v>
      </c>
      <c r="M4">
        <v>2</v>
      </c>
      <c r="N4">
        <v>5</v>
      </c>
      <c r="O4">
        <v>6</v>
      </c>
      <c r="P4">
        <v>2</v>
      </c>
      <c r="Q4">
        <v>0</v>
      </c>
      <c r="R4">
        <v>2</v>
      </c>
      <c r="S4">
        <v>0</v>
      </c>
      <c r="T4">
        <v>2</v>
      </c>
      <c r="U4">
        <v>1</v>
      </c>
      <c r="V4">
        <v>5</v>
      </c>
      <c r="W4">
        <v>1</v>
      </c>
    </row>
    <row r="5" spans="4:23" x14ac:dyDescent="0.25">
      <c r="D5">
        <v>2</v>
      </c>
      <c r="E5">
        <v>5</v>
      </c>
      <c r="F5">
        <v>5</v>
      </c>
      <c r="G5">
        <v>6</v>
      </c>
      <c r="H5">
        <v>6</v>
      </c>
      <c r="I5">
        <v>7</v>
      </c>
      <c r="J5">
        <v>0</v>
      </c>
      <c r="L5" t="s">
        <v>80</v>
      </c>
      <c r="M5">
        <v>2</v>
      </c>
      <c r="N5">
        <v>5</v>
      </c>
      <c r="O5">
        <v>6</v>
      </c>
      <c r="P5">
        <v>2</v>
      </c>
      <c r="Q5">
        <v>0</v>
      </c>
      <c r="R5">
        <v>2</v>
      </c>
      <c r="S5">
        <v>0</v>
      </c>
      <c r="T5">
        <v>3</v>
      </c>
      <c r="U5">
        <v>0</v>
      </c>
      <c r="V5">
        <v>6</v>
      </c>
      <c r="W5">
        <v>0</v>
      </c>
    </row>
    <row r="6" spans="4:23" x14ac:dyDescent="0.25">
      <c r="D6">
        <v>3</v>
      </c>
      <c r="E6">
        <v>6</v>
      </c>
      <c r="F6">
        <v>6</v>
      </c>
      <c r="G6">
        <v>7</v>
      </c>
      <c r="H6">
        <v>9</v>
      </c>
      <c r="I6">
        <v>9</v>
      </c>
      <c r="J6">
        <v>16</v>
      </c>
      <c r="L6" t="s">
        <v>85</v>
      </c>
      <c r="M6">
        <v>4</v>
      </c>
      <c r="N6">
        <v>6</v>
      </c>
      <c r="O6">
        <v>7</v>
      </c>
      <c r="P6">
        <v>0</v>
      </c>
      <c r="Q6">
        <v>0</v>
      </c>
      <c r="R6">
        <v>0</v>
      </c>
      <c r="S6">
        <v>0</v>
      </c>
      <c r="T6">
        <v>3</v>
      </c>
      <c r="U6">
        <v>0</v>
      </c>
      <c r="V6">
        <v>6</v>
      </c>
      <c r="W6">
        <v>0</v>
      </c>
    </row>
    <row r="7" spans="4:23" x14ac:dyDescent="0.25">
      <c r="D7">
        <v>4</v>
      </c>
      <c r="E7">
        <v>2</v>
      </c>
      <c r="F7">
        <v>2</v>
      </c>
      <c r="G7">
        <v>0</v>
      </c>
      <c r="H7">
        <v>0</v>
      </c>
      <c r="I7">
        <v>0</v>
      </c>
      <c r="J7">
        <v>0</v>
      </c>
      <c r="L7" t="s">
        <v>90</v>
      </c>
      <c r="M7">
        <v>5</v>
      </c>
      <c r="N7">
        <v>6</v>
      </c>
      <c r="O7">
        <v>9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6</v>
      </c>
      <c r="W7">
        <v>0</v>
      </c>
    </row>
    <row r="8" spans="4:23" x14ac:dyDescent="0.25">
      <c r="D8">
        <v>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 t="s">
        <v>92</v>
      </c>
      <c r="M8">
        <v>0</v>
      </c>
      <c r="N8">
        <v>7</v>
      </c>
      <c r="O8">
        <v>9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10</v>
      </c>
      <c r="W8">
        <v>0</v>
      </c>
    </row>
    <row r="9" spans="4:23" x14ac:dyDescent="0.25">
      <c r="D9">
        <v>6</v>
      </c>
      <c r="E9">
        <v>2</v>
      </c>
      <c r="F9">
        <v>2</v>
      </c>
      <c r="G9">
        <v>0</v>
      </c>
      <c r="H9">
        <v>0</v>
      </c>
      <c r="I9">
        <v>0</v>
      </c>
      <c r="J9">
        <v>0</v>
      </c>
      <c r="L9" t="s">
        <v>95</v>
      </c>
      <c r="M9">
        <v>0</v>
      </c>
      <c r="N9">
        <v>0</v>
      </c>
      <c r="O9">
        <v>16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10</v>
      </c>
      <c r="W9">
        <v>0</v>
      </c>
    </row>
    <row r="10" spans="4:23" x14ac:dyDescent="0.25">
      <c r="D10">
        <v>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4:23" x14ac:dyDescent="0.25">
      <c r="D11">
        <v>9</v>
      </c>
      <c r="E11">
        <v>2</v>
      </c>
      <c r="F11">
        <v>3</v>
      </c>
      <c r="G11">
        <v>3</v>
      </c>
      <c r="H11">
        <v>0</v>
      </c>
      <c r="I11">
        <v>0</v>
      </c>
      <c r="J11">
        <v>0</v>
      </c>
    </row>
    <row r="12" spans="4:23" x14ac:dyDescent="0.25">
      <c r="D12">
        <v>10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4:23" x14ac:dyDescent="0.25">
      <c r="D13">
        <v>11</v>
      </c>
      <c r="E13">
        <v>5</v>
      </c>
      <c r="F13">
        <v>6</v>
      </c>
      <c r="G13">
        <v>6</v>
      </c>
      <c r="H13">
        <v>6</v>
      </c>
      <c r="I13">
        <v>10</v>
      </c>
      <c r="J13">
        <v>10</v>
      </c>
    </row>
    <row r="14" spans="4:23" x14ac:dyDescent="0.25">
      <c r="D14">
        <v>12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8D12-67FE-4447-915A-8798295B16C1}">
  <dimension ref="A1:W27"/>
  <sheetViews>
    <sheetView workbookViewId="0">
      <selection activeCell="J31" sqref="J31"/>
    </sheetView>
  </sheetViews>
  <sheetFormatPr defaultRowHeight="15" x14ac:dyDescent="0.25"/>
  <cols>
    <col min="14" max="14" width="10.28515625" customWidth="1"/>
    <col min="15" max="15" width="14.140625" customWidth="1"/>
    <col min="16" max="16" width="10.140625" customWidth="1"/>
    <col min="17" max="17" width="12.140625" customWidth="1"/>
    <col min="18" max="18" width="10.85546875" customWidth="1"/>
    <col min="19" max="19" width="11.5703125" customWidth="1"/>
    <col min="21" max="21" width="12.7109375" customWidth="1"/>
    <col min="22" max="22" width="14.28515625" customWidth="1"/>
    <col min="23" max="23" width="11.7109375" customWidth="1"/>
    <col min="24" max="24" width="11.5703125" customWidth="1"/>
  </cols>
  <sheetData>
    <row r="1" spans="1:23" s="3" customFormat="1" ht="30" x14ac:dyDescent="0.25">
      <c r="A1" s="3" t="s">
        <v>39</v>
      </c>
      <c r="B1" s="3" t="s">
        <v>40</v>
      </c>
      <c r="C1" s="3" t="s">
        <v>41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</row>
    <row r="2" spans="1:23" x14ac:dyDescent="0.25">
      <c r="A2" t="s">
        <v>51</v>
      </c>
      <c r="B2">
        <v>11</v>
      </c>
      <c r="C2">
        <v>5</v>
      </c>
      <c r="D2">
        <v>2</v>
      </c>
      <c r="E2">
        <v>3</v>
      </c>
      <c r="F2">
        <v>12</v>
      </c>
      <c r="G2">
        <v>1</v>
      </c>
      <c r="H2">
        <v>8</v>
      </c>
      <c r="I2">
        <v>4</v>
      </c>
      <c r="J2">
        <v>9</v>
      </c>
      <c r="K2">
        <v>10</v>
      </c>
      <c r="L2">
        <v>6</v>
      </c>
      <c r="N2" t="s">
        <v>96</v>
      </c>
      <c r="O2" t="s">
        <v>79</v>
      </c>
      <c r="Q2" t="s">
        <v>80</v>
      </c>
      <c r="S2" t="s">
        <v>85</v>
      </c>
      <c r="U2" t="s">
        <v>90</v>
      </c>
      <c r="W2" t="s">
        <v>92</v>
      </c>
    </row>
    <row r="3" spans="1:23" x14ac:dyDescent="0.25">
      <c r="A3" t="s">
        <v>52</v>
      </c>
      <c r="B3">
        <v>2</v>
      </c>
      <c r="C3">
        <v>3</v>
      </c>
      <c r="D3">
        <v>4</v>
      </c>
      <c r="E3">
        <v>5</v>
      </c>
      <c r="F3">
        <v>6</v>
      </c>
      <c r="G3">
        <v>8</v>
      </c>
      <c r="H3">
        <v>9</v>
      </c>
      <c r="I3">
        <v>10</v>
      </c>
      <c r="J3">
        <v>11</v>
      </c>
      <c r="K3">
        <v>12</v>
      </c>
      <c r="L3">
        <v>1</v>
      </c>
      <c r="N3">
        <v>1</v>
      </c>
      <c r="O3">
        <f>COUNTIF($B$2:$B$27, N3)</f>
        <v>2</v>
      </c>
      <c r="Q3" s="2">
        <f>O3</f>
        <v>2</v>
      </c>
      <c r="S3" s="8">
        <v>0</v>
      </c>
      <c r="U3" s="8">
        <f>S3</f>
        <v>0</v>
      </c>
      <c r="V3" s="4"/>
      <c r="W3" s="8">
        <f>U3</f>
        <v>0</v>
      </c>
    </row>
    <row r="4" spans="1:23" x14ac:dyDescent="0.25">
      <c r="A4" t="s">
        <v>53</v>
      </c>
      <c r="B4">
        <v>2</v>
      </c>
      <c r="C4">
        <v>3</v>
      </c>
      <c r="D4">
        <v>4</v>
      </c>
      <c r="E4">
        <v>6</v>
      </c>
      <c r="F4">
        <v>5</v>
      </c>
      <c r="G4">
        <v>11</v>
      </c>
      <c r="H4">
        <v>10</v>
      </c>
      <c r="I4">
        <v>9</v>
      </c>
      <c r="J4">
        <v>12</v>
      </c>
      <c r="K4">
        <v>8</v>
      </c>
      <c r="L4">
        <v>1</v>
      </c>
      <c r="N4">
        <v>2</v>
      </c>
      <c r="O4">
        <f t="shared" ref="O4:O12" si="0">COUNTIF($B$2:$B$27, N4)</f>
        <v>5</v>
      </c>
      <c r="Q4">
        <f t="shared" ref="Q4:Q9" si="1">O4</f>
        <v>5</v>
      </c>
      <c r="S4" s="4">
        <f>Q4+2</f>
        <v>7</v>
      </c>
      <c r="U4" s="2">
        <f t="shared" ref="U4:U13" si="2">S4</f>
        <v>7</v>
      </c>
      <c r="V4" s="4"/>
      <c r="W4" s="8">
        <v>0</v>
      </c>
    </row>
    <row r="5" spans="1:23" x14ac:dyDescent="0.25">
      <c r="A5" t="s">
        <v>54</v>
      </c>
      <c r="B5">
        <v>4</v>
      </c>
      <c r="C5">
        <v>1</v>
      </c>
      <c r="D5">
        <v>2</v>
      </c>
      <c r="E5">
        <v>3</v>
      </c>
      <c r="F5">
        <v>5</v>
      </c>
      <c r="G5">
        <v>6</v>
      </c>
      <c r="H5">
        <v>8</v>
      </c>
      <c r="I5">
        <v>9</v>
      </c>
      <c r="J5">
        <v>10</v>
      </c>
      <c r="K5">
        <v>11</v>
      </c>
      <c r="L5">
        <v>12</v>
      </c>
      <c r="N5">
        <v>3</v>
      </c>
      <c r="O5">
        <f t="shared" si="0"/>
        <v>6</v>
      </c>
      <c r="Q5">
        <f t="shared" si="1"/>
        <v>6</v>
      </c>
      <c r="S5" s="4">
        <f>Q5+1</f>
        <v>7</v>
      </c>
      <c r="U5" s="4">
        <f>S5+2</f>
        <v>9</v>
      </c>
      <c r="V5" s="4"/>
      <c r="W5" s="9">
        <f>U5+7</f>
        <v>16</v>
      </c>
    </row>
    <row r="6" spans="1:23" x14ac:dyDescent="0.25">
      <c r="A6" t="s">
        <v>55</v>
      </c>
      <c r="B6">
        <v>1</v>
      </c>
      <c r="C6">
        <v>8</v>
      </c>
      <c r="D6">
        <v>9</v>
      </c>
      <c r="E6">
        <v>10</v>
      </c>
      <c r="F6">
        <v>11</v>
      </c>
      <c r="G6">
        <v>12</v>
      </c>
      <c r="H6">
        <v>2</v>
      </c>
      <c r="I6">
        <v>3</v>
      </c>
      <c r="J6">
        <v>4</v>
      </c>
      <c r="K6">
        <v>5</v>
      </c>
      <c r="L6">
        <v>6</v>
      </c>
      <c r="N6">
        <v>4</v>
      </c>
      <c r="O6">
        <f t="shared" si="0"/>
        <v>2</v>
      </c>
      <c r="Q6" s="2">
        <f t="shared" si="1"/>
        <v>2</v>
      </c>
      <c r="S6" s="8">
        <v>0</v>
      </c>
      <c r="U6" s="8">
        <f t="shared" si="2"/>
        <v>0</v>
      </c>
      <c r="V6" s="4"/>
      <c r="W6" s="8">
        <f t="shared" ref="W4:W13" si="3">U6</f>
        <v>0</v>
      </c>
    </row>
    <row r="7" spans="1:23" x14ac:dyDescent="0.25">
      <c r="A7" t="s">
        <v>56</v>
      </c>
      <c r="B7">
        <v>11</v>
      </c>
      <c r="C7">
        <v>12</v>
      </c>
      <c r="D7">
        <v>10</v>
      </c>
      <c r="E7">
        <v>6</v>
      </c>
      <c r="F7">
        <v>3</v>
      </c>
      <c r="G7">
        <v>4</v>
      </c>
      <c r="H7">
        <v>5</v>
      </c>
      <c r="I7">
        <v>2</v>
      </c>
      <c r="J7">
        <v>1</v>
      </c>
      <c r="K7">
        <v>9</v>
      </c>
      <c r="L7">
        <v>8</v>
      </c>
      <c r="N7">
        <v>5</v>
      </c>
      <c r="O7" s="6">
        <f t="shared" si="0"/>
        <v>0</v>
      </c>
      <c r="Q7" s="5">
        <f t="shared" si="1"/>
        <v>0</v>
      </c>
      <c r="S7" s="8">
        <f t="shared" ref="S7:S13" si="4">Q7</f>
        <v>0</v>
      </c>
      <c r="U7" s="8">
        <f t="shared" si="2"/>
        <v>0</v>
      </c>
      <c r="V7" s="4"/>
      <c r="W7" s="8">
        <f t="shared" si="3"/>
        <v>0</v>
      </c>
    </row>
    <row r="8" spans="1:23" x14ac:dyDescent="0.25">
      <c r="A8" t="s">
        <v>57</v>
      </c>
      <c r="B8">
        <v>3</v>
      </c>
      <c r="C8">
        <v>1</v>
      </c>
      <c r="D8">
        <v>2</v>
      </c>
      <c r="E8">
        <v>4</v>
      </c>
      <c r="F8">
        <v>5</v>
      </c>
      <c r="G8">
        <v>6</v>
      </c>
      <c r="H8">
        <v>8</v>
      </c>
      <c r="I8">
        <v>9</v>
      </c>
      <c r="J8">
        <v>10</v>
      </c>
      <c r="K8">
        <v>11</v>
      </c>
      <c r="L8">
        <v>12</v>
      </c>
      <c r="N8">
        <v>6</v>
      </c>
      <c r="O8">
        <f t="shared" si="0"/>
        <v>2</v>
      </c>
      <c r="Q8" s="2">
        <f t="shared" si="1"/>
        <v>2</v>
      </c>
      <c r="S8" s="8">
        <v>0</v>
      </c>
      <c r="U8" s="8">
        <f t="shared" si="2"/>
        <v>0</v>
      </c>
      <c r="V8" s="4"/>
      <c r="W8" s="8">
        <f t="shared" si="3"/>
        <v>0</v>
      </c>
    </row>
    <row r="9" spans="1:23" x14ac:dyDescent="0.25">
      <c r="A9" t="s">
        <v>58</v>
      </c>
      <c r="B9" s="4">
        <v>1</v>
      </c>
      <c r="C9">
        <v>11</v>
      </c>
      <c r="D9">
        <v>12</v>
      </c>
      <c r="E9">
        <v>10</v>
      </c>
      <c r="F9">
        <v>8</v>
      </c>
      <c r="G9">
        <v>4</v>
      </c>
      <c r="H9">
        <v>5</v>
      </c>
      <c r="I9">
        <v>6</v>
      </c>
      <c r="J9">
        <v>9</v>
      </c>
      <c r="K9">
        <v>3</v>
      </c>
      <c r="L9">
        <v>2</v>
      </c>
      <c r="N9">
        <v>8</v>
      </c>
      <c r="O9" s="6">
        <f t="shared" si="0"/>
        <v>0</v>
      </c>
      <c r="Q9" s="5">
        <f t="shared" si="1"/>
        <v>0</v>
      </c>
      <c r="S9" s="8">
        <f t="shared" si="4"/>
        <v>0</v>
      </c>
      <c r="U9" s="8">
        <f t="shared" si="2"/>
        <v>0</v>
      </c>
      <c r="V9" s="4"/>
      <c r="W9" s="8">
        <f t="shared" si="3"/>
        <v>0</v>
      </c>
    </row>
    <row r="10" spans="1:23" x14ac:dyDescent="0.25">
      <c r="A10" t="s">
        <v>59</v>
      </c>
      <c r="B10">
        <v>6</v>
      </c>
      <c r="C10">
        <v>1</v>
      </c>
      <c r="D10">
        <v>11</v>
      </c>
      <c r="E10">
        <v>10</v>
      </c>
      <c r="F10">
        <v>12</v>
      </c>
      <c r="G10">
        <v>5</v>
      </c>
      <c r="H10">
        <v>2</v>
      </c>
      <c r="I10">
        <v>4</v>
      </c>
      <c r="J10">
        <v>3</v>
      </c>
      <c r="K10">
        <v>9</v>
      </c>
      <c r="L10">
        <v>8</v>
      </c>
      <c r="N10">
        <v>9</v>
      </c>
      <c r="O10">
        <f t="shared" si="0"/>
        <v>2</v>
      </c>
      <c r="Q10">
        <f>O10+1</f>
        <v>3</v>
      </c>
      <c r="S10" s="2">
        <f>Q10+1</f>
        <v>4</v>
      </c>
      <c r="U10" s="8">
        <v>0</v>
      </c>
      <c r="V10" s="4"/>
      <c r="W10" s="8">
        <f t="shared" si="3"/>
        <v>0</v>
      </c>
    </row>
    <row r="11" spans="1:23" x14ac:dyDescent="0.25">
      <c r="A11" t="s">
        <v>60</v>
      </c>
      <c r="B11">
        <v>3</v>
      </c>
      <c r="C11">
        <v>11</v>
      </c>
      <c r="D11">
        <v>4</v>
      </c>
      <c r="E11">
        <v>5</v>
      </c>
      <c r="F11">
        <v>10</v>
      </c>
      <c r="G11">
        <v>6</v>
      </c>
      <c r="H11">
        <v>8</v>
      </c>
      <c r="I11">
        <v>9</v>
      </c>
      <c r="J11">
        <v>12</v>
      </c>
      <c r="K11">
        <v>2</v>
      </c>
      <c r="L11">
        <v>1</v>
      </c>
      <c r="N11">
        <v>10</v>
      </c>
      <c r="O11" s="2">
        <f t="shared" si="0"/>
        <v>1</v>
      </c>
      <c r="Q11" s="5">
        <v>0</v>
      </c>
      <c r="S11" s="8">
        <f t="shared" si="4"/>
        <v>0</v>
      </c>
      <c r="U11" s="8">
        <f t="shared" si="2"/>
        <v>0</v>
      </c>
      <c r="V11" s="4"/>
      <c r="W11" s="8">
        <f t="shared" si="3"/>
        <v>0</v>
      </c>
    </row>
    <row r="12" spans="1:23" x14ac:dyDescent="0.25">
      <c r="A12" t="s">
        <v>61</v>
      </c>
      <c r="B12">
        <v>3</v>
      </c>
      <c r="C12">
        <v>6</v>
      </c>
      <c r="D12">
        <v>10</v>
      </c>
      <c r="E12">
        <v>2</v>
      </c>
      <c r="F12">
        <v>4</v>
      </c>
      <c r="G12">
        <v>5</v>
      </c>
      <c r="H12">
        <v>8</v>
      </c>
      <c r="I12">
        <v>9</v>
      </c>
      <c r="J12">
        <v>11</v>
      </c>
      <c r="K12">
        <v>12</v>
      </c>
      <c r="L12">
        <v>1</v>
      </c>
      <c r="N12">
        <v>11</v>
      </c>
      <c r="O12">
        <f t="shared" si="0"/>
        <v>5</v>
      </c>
      <c r="Q12">
        <f>O12+1</f>
        <v>6</v>
      </c>
      <c r="S12" s="4">
        <f>Q12+2</f>
        <v>8</v>
      </c>
      <c r="U12" s="4">
        <f>S12+2</f>
        <v>10</v>
      </c>
      <c r="V12" s="4"/>
      <c r="W12" s="4">
        <f t="shared" si="3"/>
        <v>10</v>
      </c>
    </row>
    <row r="13" spans="1:23" x14ac:dyDescent="0.25">
      <c r="A13" t="s">
        <v>62</v>
      </c>
      <c r="B13">
        <v>9</v>
      </c>
      <c r="C13">
        <v>8</v>
      </c>
      <c r="D13">
        <v>3</v>
      </c>
      <c r="E13">
        <v>5</v>
      </c>
      <c r="F13">
        <v>4</v>
      </c>
      <c r="G13">
        <v>2</v>
      </c>
      <c r="H13">
        <v>12</v>
      </c>
      <c r="I13">
        <v>6</v>
      </c>
      <c r="J13">
        <v>11</v>
      </c>
      <c r="K13">
        <v>1</v>
      </c>
      <c r="L13">
        <v>10</v>
      </c>
      <c r="N13">
        <v>12</v>
      </c>
      <c r="O13" s="2">
        <f>COUNTIF($B$2:$B$27, N13)</f>
        <v>1</v>
      </c>
      <c r="Q13" s="5">
        <v>0</v>
      </c>
      <c r="S13" s="8">
        <f t="shared" si="4"/>
        <v>0</v>
      </c>
      <c r="U13" s="8">
        <f t="shared" si="2"/>
        <v>0</v>
      </c>
      <c r="V13" s="4"/>
      <c r="W13" s="8">
        <f t="shared" si="3"/>
        <v>0</v>
      </c>
    </row>
    <row r="14" spans="1:23" x14ac:dyDescent="0.25">
      <c r="A14" t="s">
        <v>63</v>
      </c>
      <c r="B14">
        <v>3</v>
      </c>
      <c r="C14">
        <v>2</v>
      </c>
      <c r="D14">
        <v>8</v>
      </c>
      <c r="E14">
        <v>9</v>
      </c>
      <c r="F14">
        <v>10</v>
      </c>
      <c r="G14">
        <v>5</v>
      </c>
      <c r="H14">
        <v>11</v>
      </c>
      <c r="I14">
        <v>12</v>
      </c>
      <c r="J14">
        <v>4</v>
      </c>
      <c r="K14">
        <v>6</v>
      </c>
      <c r="L14">
        <v>1</v>
      </c>
      <c r="N14" t="s">
        <v>97</v>
      </c>
      <c r="O14" s="4">
        <f>SUM(O3:O13)</f>
        <v>26</v>
      </c>
      <c r="P14" s="4"/>
      <c r="Q14" s="4">
        <f>SUM(Q3:Q13)</f>
        <v>26</v>
      </c>
      <c r="S14" s="4">
        <f>SUM(S3:S13)</f>
        <v>26</v>
      </c>
      <c r="U14" s="4">
        <f>SUM(U3:U13)</f>
        <v>26</v>
      </c>
      <c r="W14" s="4">
        <f>SUM(W3:W13)</f>
        <v>26</v>
      </c>
    </row>
    <row r="15" spans="1:23" x14ac:dyDescent="0.25">
      <c r="A15" t="s">
        <v>64</v>
      </c>
      <c r="B15">
        <v>9</v>
      </c>
      <c r="C15">
        <v>3</v>
      </c>
      <c r="D15">
        <v>8</v>
      </c>
      <c r="E15">
        <v>12</v>
      </c>
      <c r="F15">
        <v>4</v>
      </c>
      <c r="G15">
        <v>11</v>
      </c>
      <c r="H15">
        <v>5</v>
      </c>
      <c r="I15">
        <v>6</v>
      </c>
      <c r="J15">
        <v>10</v>
      </c>
      <c r="K15">
        <v>1</v>
      </c>
      <c r="L15">
        <v>2</v>
      </c>
      <c r="O15" s="4"/>
      <c r="P15" s="4"/>
      <c r="Q15" s="4"/>
    </row>
    <row r="16" spans="1:23" x14ac:dyDescent="0.25">
      <c r="A16" t="s">
        <v>65</v>
      </c>
      <c r="B16">
        <v>4</v>
      </c>
      <c r="C16">
        <v>3</v>
      </c>
      <c r="D16">
        <v>5</v>
      </c>
      <c r="E16">
        <v>10</v>
      </c>
      <c r="F16">
        <v>6</v>
      </c>
      <c r="G16">
        <v>2</v>
      </c>
      <c r="H16">
        <v>1</v>
      </c>
      <c r="I16">
        <v>8</v>
      </c>
      <c r="J16">
        <v>12</v>
      </c>
      <c r="K16">
        <v>9</v>
      </c>
      <c r="L16">
        <v>11</v>
      </c>
    </row>
    <row r="17" spans="1:22" x14ac:dyDescent="0.25">
      <c r="A17" t="s">
        <v>66</v>
      </c>
      <c r="B17">
        <v>11</v>
      </c>
      <c r="C17">
        <v>12</v>
      </c>
      <c r="D17">
        <v>10</v>
      </c>
      <c r="E17">
        <v>9</v>
      </c>
      <c r="F17">
        <v>6</v>
      </c>
      <c r="G17">
        <v>5</v>
      </c>
      <c r="H17">
        <v>3</v>
      </c>
      <c r="I17">
        <v>4</v>
      </c>
      <c r="J17">
        <v>1</v>
      </c>
      <c r="K17">
        <v>2</v>
      </c>
      <c r="L17">
        <v>8</v>
      </c>
      <c r="O17" t="s">
        <v>77</v>
      </c>
      <c r="P17" t="s">
        <v>87</v>
      </c>
      <c r="Q17" t="s">
        <v>81</v>
      </c>
      <c r="R17" t="s">
        <v>87</v>
      </c>
      <c r="S17" t="s">
        <v>86</v>
      </c>
      <c r="T17" t="s">
        <v>87</v>
      </c>
      <c r="U17" t="s">
        <v>93</v>
      </c>
      <c r="V17" t="s">
        <v>87</v>
      </c>
    </row>
    <row r="18" spans="1:22" x14ac:dyDescent="0.25">
      <c r="A18" t="s">
        <v>67</v>
      </c>
      <c r="B18">
        <v>6</v>
      </c>
      <c r="C18">
        <v>2</v>
      </c>
      <c r="D18">
        <v>3</v>
      </c>
      <c r="E18">
        <v>4</v>
      </c>
      <c r="F18">
        <v>5</v>
      </c>
      <c r="G18">
        <v>10</v>
      </c>
      <c r="H18">
        <v>8</v>
      </c>
      <c r="I18">
        <v>9</v>
      </c>
      <c r="J18">
        <v>11</v>
      </c>
      <c r="K18">
        <v>12</v>
      </c>
      <c r="L18">
        <v>1</v>
      </c>
      <c r="O18">
        <v>24</v>
      </c>
      <c r="P18">
        <v>11</v>
      </c>
      <c r="Q18">
        <v>5</v>
      </c>
      <c r="R18" t="s">
        <v>84</v>
      </c>
      <c r="S18">
        <v>12</v>
      </c>
      <c r="T18" t="s">
        <v>88</v>
      </c>
      <c r="U18" s="4">
        <v>2</v>
      </c>
      <c r="V18" s="4">
        <v>3</v>
      </c>
    </row>
    <row r="19" spans="1:22" x14ac:dyDescent="0.25">
      <c r="A19" t="s">
        <v>68</v>
      </c>
      <c r="B19">
        <v>11</v>
      </c>
      <c r="C19">
        <v>12</v>
      </c>
      <c r="D19">
        <v>10</v>
      </c>
      <c r="E19">
        <v>5</v>
      </c>
      <c r="F19">
        <v>8</v>
      </c>
      <c r="G19">
        <v>2</v>
      </c>
      <c r="H19">
        <v>9</v>
      </c>
      <c r="I19">
        <v>3</v>
      </c>
      <c r="J19">
        <v>4</v>
      </c>
      <c r="K19">
        <v>6</v>
      </c>
      <c r="L19">
        <v>1</v>
      </c>
      <c r="Q19">
        <v>8</v>
      </c>
      <c r="R19">
        <v>11</v>
      </c>
      <c r="S19">
        <v>14</v>
      </c>
      <c r="T19">
        <v>3</v>
      </c>
      <c r="U19" s="4">
        <v>3</v>
      </c>
      <c r="V19" s="4">
        <v>3</v>
      </c>
    </row>
    <row r="20" spans="1:22" x14ac:dyDescent="0.25">
      <c r="A20" t="s">
        <v>69</v>
      </c>
      <c r="B20">
        <v>2</v>
      </c>
      <c r="C20">
        <v>3</v>
      </c>
      <c r="D20">
        <v>4</v>
      </c>
      <c r="E20">
        <v>5</v>
      </c>
      <c r="F20">
        <v>6</v>
      </c>
      <c r="G20">
        <v>10</v>
      </c>
      <c r="H20">
        <v>11</v>
      </c>
      <c r="I20">
        <v>12</v>
      </c>
      <c r="J20">
        <v>8</v>
      </c>
      <c r="K20">
        <v>9</v>
      </c>
      <c r="L20">
        <v>1</v>
      </c>
      <c r="O20" t="s">
        <v>78</v>
      </c>
      <c r="S20">
        <v>21</v>
      </c>
      <c r="T20" t="s">
        <v>101</v>
      </c>
      <c r="U20" s="4">
        <v>19</v>
      </c>
      <c r="V20" s="4">
        <v>3</v>
      </c>
    </row>
    <row r="21" spans="1:22" x14ac:dyDescent="0.25">
      <c r="A21" t="s">
        <v>70</v>
      </c>
      <c r="B21">
        <v>11</v>
      </c>
      <c r="C21">
        <v>3</v>
      </c>
      <c r="D21">
        <v>10</v>
      </c>
      <c r="E21">
        <v>4</v>
      </c>
      <c r="F21">
        <v>2</v>
      </c>
      <c r="G21">
        <v>5</v>
      </c>
      <c r="H21">
        <v>6</v>
      </c>
      <c r="I21">
        <v>12</v>
      </c>
      <c r="J21">
        <v>8</v>
      </c>
      <c r="K21">
        <v>9</v>
      </c>
      <c r="L21">
        <v>1</v>
      </c>
      <c r="O21">
        <v>21</v>
      </c>
      <c r="P21">
        <v>9</v>
      </c>
      <c r="Q21" t="s">
        <v>82</v>
      </c>
      <c r="S21">
        <v>5</v>
      </c>
      <c r="T21" t="s">
        <v>100</v>
      </c>
      <c r="U21" s="4">
        <v>22</v>
      </c>
      <c r="V21" s="4">
        <v>3</v>
      </c>
    </row>
    <row r="22" spans="1:22" x14ac:dyDescent="0.25">
      <c r="A22" t="s">
        <v>71</v>
      </c>
      <c r="B22" s="2">
        <v>12</v>
      </c>
      <c r="C22">
        <v>9</v>
      </c>
      <c r="D22">
        <v>8</v>
      </c>
      <c r="E22">
        <v>1</v>
      </c>
      <c r="F22">
        <v>11</v>
      </c>
      <c r="G22">
        <v>5</v>
      </c>
      <c r="H22">
        <v>10</v>
      </c>
      <c r="I22">
        <v>6</v>
      </c>
      <c r="J22">
        <v>4</v>
      </c>
      <c r="K22">
        <v>3</v>
      </c>
      <c r="L22">
        <v>2</v>
      </c>
      <c r="Q22">
        <v>4</v>
      </c>
      <c r="R22" t="s">
        <v>98</v>
      </c>
      <c r="U22" s="4">
        <v>23</v>
      </c>
      <c r="V22" s="4" t="s">
        <v>94</v>
      </c>
    </row>
    <row r="23" spans="1:22" x14ac:dyDescent="0.25">
      <c r="A23" t="s">
        <v>72</v>
      </c>
      <c r="B23">
        <v>2</v>
      </c>
      <c r="C23">
        <v>3</v>
      </c>
      <c r="D23">
        <v>10</v>
      </c>
      <c r="E23">
        <v>9</v>
      </c>
      <c r="F23">
        <v>4</v>
      </c>
      <c r="G23">
        <v>5</v>
      </c>
      <c r="H23">
        <v>6</v>
      </c>
      <c r="I23">
        <v>8</v>
      </c>
      <c r="J23">
        <v>11</v>
      </c>
      <c r="K23">
        <v>12</v>
      </c>
      <c r="L23">
        <v>1</v>
      </c>
      <c r="Q23">
        <v>15</v>
      </c>
      <c r="R23">
        <v>3</v>
      </c>
      <c r="U23" s="4">
        <v>17</v>
      </c>
      <c r="V23" s="4">
        <v>3</v>
      </c>
    </row>
    <row r="24" spans="1:22" x14ac:dyDescent="0.25">
      <c r="A24" t="s">
        <v>73</v>
      </c>
      <c r="B24">
        <v>2</v>
      </c>
      <c r="C24">
        <v>4</v>
      </c>
      <c r="D24">
        <v>3</v>
      </c>
      <c r="E24">
        <v>5</v>
      </c>
      <c r="F24">
        <v>8</v>
      </c>
      <c r="G24">
        <v>9</v>
      </c>
      <c r="H24">
        <v>1</v>
      </c>
      <c r="I24">
        <v>11</v>
      </c>
      <c r="J24">
        <v>12</v>
      </c>
      <c r="K24">
        <v>6</v>
      </c>
      <c r="L24">
        <v>10</v>
      </c>
      <c r="U24" s="4">
        <v>4</v>
      </c>
      <c r="V24" s="4">
        <v>3</v>
      </c>
    </row>
    <row r="25" spans="1:22" x14ac:dyDescent="0.25">
      <c r="A25" t="s">
        <v>74</v>
      </c>
      <c r="B25" s="2">
        <v>10</v>
      </c>
      <c r="C25">
        <v>11</v>
      </c>
      <c r="D25">
        <v>3</v>
      </c>
      <c r="E25">
        <v>2</v>
      </c>
      <c r="F25">
        <v>5</v>
      </c>
      <c r="G25">
        <v>6</v>
      </c>
      <c r="H25">
        <v>4</v>
      </c>
      <c r="I25">
        <v>12</v>
      </c>
      <c r="J25">
        <v>9</v>
      </c>
      <c r="K25">
        <v>8</v>
      </c>
      <c r="L25">
        <v>1</v>
      </c>
      <c r="Q25" t="s">
        <v>83</v>
      </c>
    </row>
    <row r="26" spans="1:22" x14ac:dyDescent="0.25">
      <c r="A26" t="s">
        <v>75</v>
      </c>
      <c r="B26">
        <v>3</v>
      </c>
      <c r="C26">
        <v>4</v>
      </c>
      <c r="D26">
        <v>9</v>
      </c>
      <c r="E26">
        <v>5</v>
      </c>
      <c r="F26">
        <v>10</v>
      </c>
      <c r="G26">
        <v>11</v>
      </c>
      <c r="H26">
        <v>12</v>
      </c>
      <c r="I26">
        <v>8</v>
      </c>
      <c r="J26">
        <v>6</v>
      </c>
      <c r="K26">
        <v>2</v>
      </c>
      <c r="L26">
        <v>1</v>
      </c>
      <c r="Q26">
        <v>9</v>
      </c>
      <c r="R26" t="s">
        <v>99</v>
      </c>
    </row>
    <row r="27" spans="1:22" x14ac:dyDescent="0.25">
      <c r="A27" t="s">
        <v>76</v>
      </c>
      <c r="B27">
        <v>3</v>
      </c>
      <c r="C27">
        <v>11</v>
      </c>
      <c r="D27">
        <v>10</v>
      </c>
      <c r="E27">
        <v>2</v>
      </c>
      <c r="F27">
        <v>8</v>
      </c>
      <c r="G27">
        <v>9</v>
      </c>
      <c r="H27">
        <v>4</v>
      </c>
      <c r="I27">
        <v>5</v>
      </c>
      <c r="J27">
        <v>6</v>
      </c>
      <c r="K27">
        <v>12</v>
      </c>
      <c r="L27">
        <v>1</v>
      </c>
      <c r="Q27">
        <v>17</v>
      </c>
      <c r="R27">
        <v>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31BE-DDB5-41A6-BC4C-119E62EFFDE3}">
  <dimension ref="D3:I14"/>
  <sheetViews>
    <sheetView tabSelected="1" workbookViewId="0">
      <selection activeCell="R7" sqref="R7"/>
    </sheetView>
  </sheetViews>
  <sheetFormatPr defaultRowHeight="15" x14ac:dyDescent="0.25"/>
  <sheetData>
    <row r="3" spans="4:9" x14ac:dyDescent="0.25">
      <c r="D3" t="s">
        <v>96</v>
      </c>
      <c r="E3" t="s">
        <v>79</v>
      </c>
      <c r="F3" t="s">
        <v>80</v>
      </c>
      <c r="G3" t="s">
        <v>85</v>
      </c>
      <c r="H3" t="s">
        <v>90</v>
      </c>
      <c r="I3" t="s">
        <v>92</v>
      </c>
    </row>
    <row r="4" spans="4:9" x14ac:dyDescent="0.25">
      <c r="D4">
        <v>1</v>
      </c>
      <c r="E4">
        <f>'RCV v2'!O3</f>
        <v>2</v>
      </c>
      <c r="F4">
        <f>'RCV v2'!Q3</f>
        <v>2</v>
      </c>
      <c r="G4">
        <f>'RCV v2'!S3</f>
        <v>0</v>
      </c>
      <c r="H4">
        <f>'RCV v2'!U3</f>
        <v>0</v>
      </c>
      <c r="I4">
        <f>'RCV v2'!W3</f>
        <v>0</v>
      </c>
    </row>
    <row r="5" spans="4:9" x14ac:dyDescent="0.25">
      <c r="D5">
        <v>2</v>
      </c>
      <c r="E5">
        <f>'RCV v2'!O4</f>
        <v>5</v>
      </c>
      <c r="F5">
        <f>'RCV v2'!Q4</f>
        <v>5</v>
      </c>
      <c r="G5">
        <f>'RCV v2'!S4</f>
        <v>7</v>
      </c>
      <c r="H5">
        <f>'RCV v2'!U4</f>
        <v>7</v>
      </c>
      <c r="I5">
        <f>'RCV v2'!W4</f>
        <v>0</v>
      </c>
    </row>
    <row r="6" spans="4:9" x14ac:dyDescent="0.25">
      <c r="D6">
        <v>3</v>
      </c>
      <c r="E6">
        <f>'RCV v2'!O5</f>
        <v>6</v>
      </c>
      <c r="F6">
        <f>'RCV v2'!Q5</f>
        <v>6</v>
      </c>
      <c r="G6">
        <f>'RCV v2'!S5</f>
        <v>7</v>
      </c>
      <c r="H6">
        <f>'RCV v2'!U5</f>
        <v>9</v>
      </c>
      <c r="I6">
        <f>'RCV v2'!W5</f>
        <v>16</v>
      </c>
    </row>
    <row r="7" spans="4:9" x14ac:dyDescent="0.25">
      <c r="D7">
        <v>4</v>
      </c>
      <c r="E7">
        <f>'RCV v2'!O6</f>
        <v>2</v>
      </c>
      <c r="F7">
        <f>'RCV v2'!Q6</f>
        <v>2</v>
      </c>
      <c r="G7">
        <f>'RCV v2'!S6</f>
        <v>0</v>
      </c>
      <c r="H7">
        <f>'RCV v2'!U6</f>
        <v>0</v>
      </c>
      <c r="I7">
        <f>'RCV v2'!W6</f>
        <v>0</v>
      </c>
    </row>
    <row r="8" spans="4:9" x14ac:dyDescent="0.25">
      <c r="D8">
        <v>5</v>
      </c>
      <c r="E8">
        <f>'RCV v2'!O7</f>
        <v>0</v>
      </c>
      <c r="F8">
        <f>'RCV v2'!Q7</f>
        <v>0</v>
      </c>
      <c r="G8">
        <f>'RCV v2'!S7</f>
        <v>0</v>
      </c>
      <c r="H8">
        <f>'RCV v2'!U7</f>
        <v>0</v>
      </c>
      <c r="I8">
        <f>'RCV v2'!W7</f>
        <v>0</v>
      </c>
    </row>
    <row r="9" spans="4:9" x14ac:dyDescent="0.25">
      <c r="D9">
        <v>6</v>
      </c>
      <c r="E9">
        <f>'RCV v2'!O8</f>
        <v>2</v>
      </c>
      <c r="F9">
        <f>'RCV v2'!Q8</f>
        <v>2</v>
      </c>
      <c r="G9">
        <f>'RCV v2'!S8</f>
        <v>0</v>
      </c>
      <c r="H9">
        <f>'RCV v2'!U8</f>
        <v>0</v>
      </c>
      <c r="I9">
        <f>'RCV v2'!W8</f>
        <v>0</v>
      </c>
    </row>
    <row r="10" spans="4:9" x14ac:dyDescent="0.25">
      <c r="D10">
        <v>8</v>
      </c>
      <c r="E10">
        <f>'RCV v2'!O9</f>
        <v>0</v>
      </c>
      <c r="F10">
        <f>'RCV v2'!Q9</f>
        <v>0</v>
      </c>
      <c r="G10">
        <f>'RCV v2'!S9</f>
        <v>0</v>
      </c>
      <c r="H10">
        <f>'RCV v2'!U9</f>
        <v>0</v>
      </c>
      <c r="I10">
        <f>'RCV v2'!W9</f>
        <v>0</v>
      </c>
    </row>
    <row r="11" spans="4:9" x14ac:dyDescent="0.25">
      <c r="D11">
        <v>9</v>
      </c>
      <c r="E11">
        <f>'RCV v2'!O10</f>
        <v>2</v>
      </c>
      <c r="F11">
        <f>'RCV v2'!Q10</f>
        <v>3</v>
      </c>
      <c r="G11">
        <f>'RCV v2'!S10</f>
        <v>4</v>
      </c>
      <c r="H11">
        <f>'RCV v2'!U10</f>
        <v>0</v>
      </c>
      <c r="I11">
        <f>'RCV v2'!W10</f>
        <v>0</v>
      </c>
    </row>
    <row r="12" spans="4:9" x14ac:dyDescent="0.25">
      <c r="D12">
        <v>10</v>
      </c>
      <c r="E12">
        <f>'RCV v2'!O11</f>
        <v>1</v>
      </c>
      <c r="F12">
        <f>'RCV v2'!Q11</f>
        <v>0</v>
      </c>
      <c r="G12">
        <f>'RCV v2'!S11</f>
        <v>0</v>
      </c>
      <c r="H12">
        <f>'RCV v2'!U11</f>
        <v>0</v>
      </c>
      <c r="I12">
        <f>'RCV v2'!W11</f>
        <v>0</v>
      </c>
    </row>
    <row r="13" spans="4:9" x14ac:dyDescent="0.25">
      <c r="D13">
        <v>11</v>
      </c>
      <c r="E13">
        <f>'RCV v2'!O12</f>
        <v>5</v>
      </c>
      <c r="F13">
        <f>'RCV v2'!Q12</f>
        <v>6</v>
      </c>
      <c r="G13">
        <f>'RCV v2'!S12</f>
        <v>8</v>
      </c>
      <c r="H13">
        <f>'RCV v2'!U12</f>
        <v>10</v>
      </c>
      <c r="I13">
        <f>'RCV v2'!W12</f>
        <v>10</v>
      </c>
    </row>
    <row r="14" spans="4:9" x14ac:dyDescent="0.25">
      <c r="D14">
        <v>12</v>
      </c>
      <c r="E14">
        <f>'RCV v2'!O13</f>
        <v>1</v>
      </c>
      <c r="F14">
        <f>'RCV v2'!Q13</f>
        <v>0</v>
      </c>
      <c r="G14">
        <f>'RCV v2'!S13</f>
        <v>0</v>
      </c>
      <c r="H14">
        <f>'RCV v2'!U13</f>
        <v>0</v>
      </c>
      <c r="I14">
        <f>'RCV v2'!W13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RCV v1</vt:lpstr>
      <vt:lpstr>For plotting v1 </vt:lpstr>
      <vt:lpstr>RCV v2</vt:lpstr>
      <vt:lpstr>For plotting v2</vt:lpstr>
    </vt:vector>
  </TitlesOfParts>
  <Company>Tennessee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Weathers, Lenly</dc:creator>
  <cp:lastModifiedBy>Weathers, Lenly</cp:lastModifiedBy>
  <dcterms:created xsi:type="dcterms:W3CDTF">2025-03-05T14:43:13Z</dcterms:created>
  <dcterms:modified xsi:type="dcterms:W3CDTF">2025-03-05T20:03:15Z</dcterms:modified>
</cp:coreProperties>
</file>